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C:\Outlook\Sur site CADACOM\"/>
    </mc:Choice>
  </mc:AlternateContent>
  <xr:revisionPtr revIDLastSave="0" documentId="13_ncr:1_{AC986731-030A-4A45-A427-9C2D6266C674}" xr6:coauthVersionLast="43" xr6:coauthVersionMax="43" xr10:uidLastSave="{00000000-0000-0000-0000-000000000000}"/>
  <bookViews>
    <workbookView xWindow="-120" yWindow="-120" windowWidth="29040" windowHeight="15840" activeTab="3" xr2:uid="{00000000-000D-0000-FFFF-FFFF00000000}"/>
  </bookViews>
  <sheets>
    <sheet name="WksMesSportifs" sheetId="2" r:id="rId1"/>
    <sheet name="WksMesSportifs (2)" sheetId="3" r:id="rId2"/>
    <sheet name="WksMesSportifs (3)" sheetId="4" r:id="rId3"/>
    <sheet name="WksMesSportifs (4)" sheetId="5" r:id="rId4"/>
    <sheet name="WksDeChezMicrosoft" sheetId="6" r:id="rId5"/>
  </sheets>
  <definedNames>
    <definedName name="_xlnm._FilterDatabase" localSheetId="0" hidden="1">WksMesSportifs!$A$4:$P$92</definedName>
    <definedName name="_xlnm._FilterDatabase" localSheetId="1" hidden="1">'WksMesSportifs (2)'!$A$4:$P$92</definedName>
    <definedName name="_xlnm._FilterDatabase" localSheetId="2" hidden="1">'WksMesSportifs (3)'!$A$1:$J$30</definedName>
    <definedName name="_xlnm._FilterDatabase" localSheetId="3" hidden="1">'WksMesSportifs (4)'!$A$1:$J$30</definedName>
    <definedName name="_Key1" localSheetId="1" hidden="1">'WksMesSportifs (2)'!$I$108</definedName>
    <definedName name="_Key1" localSheetId="2" hidden="1">'WksMesSportifs (3)'!#REF!</definedName>
    <definedName name="_Key1" localSheetId="3" hidden="1">'WksMesSportifs (4)'!#REF!</definedName>
    <definedName name="_Key1" hidden="1">WksMesSportifs!$I$108</definedName>
    <definedName name="_Key2" localSheetId="1" hidden="1">'WksMesSportifs (2)'!$A$108</definedName>
    <definedName name="_Key2" localSheetId="2" hidden="1">'WksMesSportifs (3)'!#REF!</definedName>
    <definedName name="_Key2" localSheetId="3" hidden="1">'WksMesSportifs (4)'!#REF!</definedName>
    <definedName name="_Key2" hidden="1">WksMesSportifs!$A$108</definedName>
    <definedName name="_Order1" hidden="1">0</definedName>
    <definedName name="_Order2" hidden="1">255</definedName>
    <definedName name="_Sort" localSheetId="1" hidden="1">'WksMesSportifs (2)'!$A$108:$K$196</definedName>
    <definedName name="_Sort" localSheetId="2" hidden="1">'WksMesSportifs (3)'!$A$24:$J$85</definedName>
    <definedName name="_Sort" localSheetId="3" hidden="1">'WksMesSportifs (4)'!$A$24:$J$85</definedName>
    <definedName name="_Sort" hidden="1">WksMesSportifs!$A$108:$K$196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5" l="1"/>
  <c r="G30" i="5"/>
  <c r="H30" i="5" s="1"/>
  <c r="J29" i="5"/>
  <c r="G29" i="5"/>
  <c r="H29" i="5" s="1"/>
  <c r="J28" i="5"/>
  <c r="G28" i="5"/>
  <c r="H28" i="5" s="1"/>
  <c r="J27" i="5"/>
  <c r="G27" i="5"/>
  <c r="H27" i="5" s="1"/>
  <c r="J26" i="5"/>
  <c r="G26" i="5"/>
  <c r="H26" i="5" s="1"/>
  <c r="J25" i="5"/>
  <c r="G25" i="5"/>
  <c r="H25" i="5" s="1"/>
  <c r="J24" i="5"/>
  <c r="G24" i="5"/>
  <c r="H24" i="5" s="1"/>
  <c r="J23" i="5"/>
  <c r="G23" i="5"/>
  <c r="H23" i="5" s="1"/>
  <c r="J22" i="5"/>
  <c r="G22" i="5"/>
  <c r="H22" i="5" s="1"/>
  <c r="J21" i="5"/>
  <c r="G21" i="5"/>
  <c r="H21" i="5" s="1"/>
  <c r="J20" i="5"/>
  <c r="G20" i="5"/>
  <c r="H20" i="5" s="1"/>
  <c r="J19" i="5"/>
  <c r="G19" i="5"/>
  <c r="H19" i="5" s="1"/>
  <c r="J18" i="5"/>
  <c r="G18" i="5"/>
  <c r="H18" i="5" s="1"/>
  <c r="J17" i="5"/>
  <c r="G17" i="5"/>
  <c r="H17" i="5" s="1"/>
  <c r="J16" i="5"/>
  <c r="G16" i="5"/>
  <c r="H16" i="5" s="1"/>
  <c r="J15" i="5"/>
  <c r="G15" i="5"/>
  <c r="H15" i="5" s="1"/>
  <c r="J14" i="5"/>
  <c r="G14" i="5"/>
  <c r="H14" i="5" s="1"/>
  <c r="J13" i="5"/>
  <c r="G13" i="5"/>
  <c r="H13" i="5" s="1"/>
  <c r="J12" i="5"/>
  <c r="G12" i="5"/>
  <c r="H12" i="5" s="1"/>
  <c r="J11" i="5"/>
  <c r="G11" i="5"/>
  <c r="H11" i="5" s="1"/>
  <c r="J10" i="5"/>
  <c r="G10" i="5"/>
  <c r="H10" i="5" s="1"/>
  <c r="J9" i="5"/>
  <c r="G9" i="5"/>
  <c r="H9" i="5" s="1"/>
  <c r="J8" i="5"/>
  <c r="G8" i="5"/>
  <c r="H8" i="5" s="1"/>
  <c r="K7" i="5"/>
  <c r="G7" i="5"/>
  <c r="H7" i="5" s="1"/>
  <c r="K6" i="5"/>
  <c r="G6" i="5"/>
  <c r="H6" i="5" s="1"/>
  <c r="K5" i="5"/>
  <c r="G5" i="5"/>
  <c r="H5" i="5" s="1"/>
  <c r="G4" i="5"/>
  <c r="H4" i="5" s="1"/>
  <c r="K3" i="5"/>
  <c r="G3" i="5"/>
  <c r="H3" i="5" s="1"/>
  <c r="J2" i="5"/>
  <c r="G2" i="5"/>
  <c r="H2" i="5" s="1"/>
  <c r="K3" i="4"/>
  <c r="K5" i="4"/>
  <c r="K6" i="4"/>
  <c r="K7" i="4"/>
  <c r="J8" i="4"/>
  <c r="J9" i="4"/>
  <c r="J10" i="4"/>
  <c r="J11" i="4"/>
  <c r="J12" i="4"/>
  <c r="J13" i="4"/>
  <c r="J14" i="4"/>
  <c r="J15" i="4"/>
  <c r="J16" i="4"/>
  <c r="J17" i="4"/>
  <c r="J18" i="4"/>
  <c r="J19" i="4"/>
  <c r="J20" i="4"/>
  <c r="J21" i="4"/>
  <c r="J22" i="4"/>
  <c r="J23" i="4"/>
  <c r="J24" i="4"/>
  <c r="J25" i="4"/>
  <c r="J26" i="4"/>
  <c r="J27" i="4"/>
  <c r="J28" i="4"/>
  <c r="J29" i="4"/>
  <c r="J30" i="4"/>
  <c r="J2" i="4"/>
  <c r="G22" i="4"/>
  <c r="H22" i="4" s="1"/>
  <c r="G19" i="4"/>
  <c r="H19" i="4" s="1"/>
  <c r="G8" i="4"/>
  <c r="H8" i="4" s="1"/>
  <c r="G17" i="4"/>
  <c r="H17" i="4" s="1"/>
  <c r="G26" i="4"/>
  <c r="H26" i="4" s="1"/>
  <c r="G13" i="4"/>
  <c r="H13" i="4" s="1"/>
  <c r="G15" i="4"/>
  <c r="H15" i="4" s="1"/>
  <c r="G20" i="4"/>
  <c r="H20" i="4" s="1"/>
  <c r="G5" i="4"/>
  <c r="H5" i="4" s="1"/>
  <c r="G16" i="4"/>
  <c r="H16" i="4" s="1"/>
  <c r="G30" i="4"/>
  <c r="H30" i="4" s="1"/>
  <c r="G25" i="4"/>
  <c r="H25" i="4" s="1"/>
  <c r="G6" i="4"/>
  <c r="H6" i="4" s="1"/>
  <c r="G21" i="4"/>
  <c r="H21" i="4" s="1"/>
  <c r="G27" i="4"/>
  <c r="H27" i="4" s="1"/>
  <c r="G24" i="4"/>
  <c r="H24" i="4" s="1"/>
  <c r="G28" i="4"/>
  <c r="H28" i="4" s="1"/>
  <c r="G10" i="4"/>
  <c r="H10" i="4" s="1"/>
  <c r="G18" i="4"/>
  <c r="H18" i="4" s="1"/>
  <c r="G29" i="4"/>
  <c r="H29" i="4" s="1"/>
  <c r="G23" i="4"/>
  <c r="H23" i="4" s="1"/>
  <c r="G11" i="4"/>
  <c r="H11" i="4" s="1"/>
  <c r="G14" i="4"/>
  <c r="H14" i="4" s="1"/>
  <c r="G7" i="4"/>
  <c r="H7" i="4" s="1"/>
  <c r="G12" i="4"/>
  <c r="H12" i="4" s="1"/>
  <c r="G9" i="4"/>
  <c r="H9" i="4" s="1"/>
  <c r="G3" i="4"/>
  <c r="H3" i="4" s="1"/>
  <c r="G2" i="4"/>
  <c r="H2" i="4" s="1"/>
  <c r="G4" i="4"/>
  <c r="H4" i="4" s="1"/>
  <c r="M141" i="3"/>
  <c r="J141" i="3"/>
  <c r="G141" i="3"/>
  <c r="H141" i="3" s="1"/>
  <c r="M140" i="3"/>
  <c r="O140" i="3" s="1"/>
  <c r="J140" i="3"/>
  <c r="G140" i="3"/>
  <c r="H140" i="3" s="1"/>
  <c r="M139" i="3"/>
  <c r="J139" i="3"/>
  <c r="P139" i="3" s="1"/>
  <c r="G139" i="3"/>
  <c r="H139" i="3" s="1"/>
  <c r="M138" i="3"/>
  <c r="J138" i="3"/>
  <c r="G138" i="3"/>
  <c r="H138" i="3" s="1"/>
  <c r="M137" i="3"/>
  <c r="O137" i="3" s="1"/>
  <c r="J137" i="3"/>
  <c r="G137" i="3"/>
  <c r="H137" i="3" s="1"/>
  <c r="M136" i="3"/>
  <c r="J136" i="3"/>
  <c r="G136" i="3"/>
  <c r="H136" i="3" s="1"/>
  <c r="M135" i="3"/>
  <c r="J135" i="3"/>
  <c r="G135" i="3"/>
  <c r="H135" i="3" s="1"/>
  <c r="M134" i="3"/>
  <c r="J134" i="3"/>
  <c r="G134" i="3"/>
  <c r="H134" i="3" s="1"/>
  <c r="M133" i="3"/>
  <c r="J133" i="3"/>
  <c r="G133" i="3"/>
  <c r="H133" i="3" s="1"/>
  <c r="M132" i="3"/>
  <c r="J132" i="3"/>
  <c r="G132" i="3"/>
  <c r="H132" i="3" s="1"/>
  <c r="M131" i="3"/>
  <c r="J131" i="3"/>
  <c r="G131" i="3"/>
  <c r="H131" i="3" s="1"/>
  <c r="M130" i="3"/>
  <c r="J130" i="3"/>
  <c r="G130" i="3"/>
  <c r="H130" i="3" s="1"/>
  <c r="M129" i="3"/>
  <c r="J129" i="3"/>
  <c r="G129" i="3"/>
  <c r="H129" i="3" s="1"/>
  <c r="M128" i="3"/>
  <c r="J128" i="3"/>
  <c r="G128" i="3"/>
  <c r="H128" i="3" s="1"/>
  <c r="M127" i="3"/>
  <c r="J127" i="3"/>
  <c r="G127" i="3"/>
  <c r="H127" i="3" s="1"/>
  <c r="M126" i="3"/>
  <c r="J126" i="3"/>
  <c r="G126" i="3"/>
  <c r="H126" i="3" s="1"/>
  <c r="M125" i="3"/>
  <c r="J125" i="3"/>
  <c r="G125" i="3"/>
  <c r="H125" i="3" s="1"/>
  <c r="M124" i="3"/>
  <c r="J124" i="3"/>
  <c r="G124" i="3"/>
  <c r="H124" i="3" s="1"/>
  <c r="M123" i="3"/>
  <c r="J123" i="3"/>
  <c r="G123" i="3"/>
  <c r="H123" i="3" s="1"/>
  <c r="M122" i="3"/>
  <c r="J122" i="3"/>
  <c r="G122" i="3"/>
  <c r="H122" i="3" s="1"/>
  <c r="M121" i="3"/>
  <c r="J121" i="3"/>
  <c r="G121" i="3"/>
  <c r="H121" i="3" s="1"/>
  <c r="M120" i="3"/>
  <c r="J120" i="3"/>
  <c r="G120" i="3"/>
  <c r="H120" i="3" s="1"/>
  <c r="M119" i="3"/>
  <c r="J119" i="3"/>
  <c r="G119" i="3"/>
  <c r="H119" i="3" s="1"/>
  <c r="M118" i="3"/>
  <c r="J118" i="3"/>
  <c r="G118" i="3"/>
  <c r="H118" i="3" s="1"/>
  <c r="M117" i="3"/>
  <c r="J117" i="3"/>
  <c r="G117" i="3"/>
  <c r="H117" i="3" s="1"/>
  <c r="M116" i="3"/>
  <c r="J116" i="3"/>
  <c r="G116" i="3"/>
  <c r="H116" i="3" s="1"/>
  <c r="M115" i="3"/>
  <c r="J115" i="3"/>
  <c r="P115" i="3" s="1"/>
  <c r="G115" i="3"/>
  <c r="H115" i="3" s="1"/>
  <c r="M114" i="3"/>
  <c r="J114" i="3"/>
  <c r="P114" i="3" s="1"/>
  <c r="G114" i="3"/>
  <c r="H114" i="3" s="1"/>
  <c r="M113" i="3"/>
  <c r="J113" i="3"/>
  <c r="G113" i="3"/>
  <c r="H113" i="3" s="1"/>
  <c r="M112" i="3"/>
  <c r="J112" i="3"/>
  <c r="G112" i="3"/>
  <c r="H112" i="3" s="1"/>
  <c r="M111" i="3"/>
  <c r="J111" i="3"/>
  <c r="G111" i="3"/>
  <c r="H111" i="3" s="1"/>
  <c r="P110" i="3"/>
  <c r="M110" i="3"/>
  <c r="J110" i="3"/>
  <c r="G110" i="3"/>
  <c r="H110" i="3" s="1"/>
  <c r="M109" i="3"/>
  <c r="J109" i="3"/>
  <c r="P109" i="3" s="1"/>
  <c r="G109" i="3"/>
  <c r="H109" i="3" s="1"/>
  <c r="M108" i="3"/>
  <c r="J108" i="3"/>
  <c r="G108" i="3"/>
  <c r="H108" i="3" s="1"/>
  <c r="M107" i="3"/>
  <c r="J107" i="3"/>
  <c r="P107" i="3" s="1"/>
  <c r="G107" i="3"/>
  <c r="H107" i="3" s="1"/>
  <c r="M106" i="3"/>
  <c r="J106" i="3"/>
  <c r="P106" i="3" s="1"/>
  <c r="G106" i="3"/>
  <c r="H106" i="3" s="1"/>
  <c r="M105" i="3"/>
  <c r="J105" i="3"/>
  <c r="P105" i="3" s="1"/>
  <c r="G105" i="3"/>
  <c r="H105" i="3" s="1"/>
  <c r="M104" i="3"/>
  <c r="J104" i="3"/>
  <c r="G104" i="3"/>
  <c r="H104" i="3" s="1"/>
  <c r="M103" i="3"/>
  <c r="J103" i="3"/>
  <c r="G103" i="3"/>
  <c r="H103" i="3" s="1"/>
  <c r="P102" i="3"/>
  <c r="M102" i="3"/>
  <c r="J102" i="3"/>
  <c r="G102" i="3"/>
  <c r="H102" i="3" s="1"/>
  <c r="M101" i="3"/>
  <c r="P101" i="3" s="1"/>
  <c r="J101" i="3"/>
  <c r="G101" i="3"/>
  <c r="H101" i="3" s="1"/>
  <c r="M100" i="3"/>
  <c r="J100" i="3"/>
  <c r="G100" i="3"/>
  <c r="H100" i="3" s="1"/>
  <c r="M99" i="3"/>
  <c r="J99" i="3"/>
  <c r="P99" i="3" s="1"/>
  <c r="G99" i="3"/>
  <c r="H99" i="3" s="1"/>
  <c r="M98" i="3"/>
  <c r="J98" i="3"/>
  <c r="G98" i="3"/>
  <c r="H98" i="3" s="1"/>
  <c r="M97" i="3"/>
  <c r="J97" i="3"/>
  <c r="P97" i="3" s="1"/>
  <c r="G97" i="3"/>
  <c r="H97" i="3" s="1"/>
  <c r="M96" i="3"/>
  <c r="J96" i="3"/>
  <c r="G96" i="3"/>
  <c r="H96" i="3" s="1"/>
  <c r="M95" i="3"/>
  <c r="J95" i="3"/>
  <c r="G95" i="3"/>
  <c r="H95" i="3" s="1"/>
  <c r="M94" i="3"/>
  <c r="J94" i="3"/>
  <c r="P94" i="3" s="1"/>
  <c r="G94" i="3"/>
  <c r="H94" i="3" s="1"/>
  <c r="P93" i="3"/>
  <c r="M93" i="3"/>
  <c r="J93" i="3"/>
  <c r="G93" i="3"/>
  <c r="H93" i="3" s="1"/>
  <c r="M92" i="3"/>
  <c r="J92" i="3"/>
  <c r="G92" i="3"/>
  <c r="H92" i="3" s="1"/>
  <c r="M91" i="3"/>
  <c r="J91" i="3"/>
  <c r="G91" i="3"/>
  <c r="H91" i="3" s="1"/>
  <c r="M90" i="3"/>
  <c r="J90" i="3"/>
  <c r="G90" i="3"/>
  <c r="H90" i="3" s="1"/>
  <c r="M89" i="3"/>
  <c r="J89" i="3"/>
  <c r="P89" i="3" s="1"/>
  <c r="G89" i="3"/>
  <c r="H89" i="3" s="1"/>
  <c r="M88" i="3"/>
  <c r="J88" i="3"/>
  <c r="G88" i="3"/>
  <c r="H88" i="3" s="1"/>
  <c r="M87" i="3"/>
  <c r="J87" i="3"/>
  <c r="G87" i="3"/>
  <c r="H87" i="3" s="1"/>
  <c r="M86" i="3"/>
  <c r="P86" i="3" s="1"/>
  <c r="J86" i="3"/>
  <c r="G86" i="3"/>
  <c r="H86" i="3" s="1"/>
  <c r="P85" i="3"/>
  <c r="M85" i="3"/>
  <c r="J85" i="3"/>
  <c r="G85" i="3"/>
  <c r="H85" i="3" s="1"/>
  <c r="M84" i="3"/>
  <c r="J84" i="3"/>
  <c r="G84" i="3"/>
  <c r="H84" i="3" s="1"/>
  <c r="M83" i="3"/>
  <c r="J83" i="3"/>
  <c r="P83" i="3" s="1"/>
  <c r="G83" i="3"/>
  <c r="H83" i="3" s="1"/>
  <c r="M82" i="3"/>
  <c r="J82" i="3"/>
  <c r="G82" i="3"/>
  <c r="H82" i="3" s="1"/>
  <c r="M81" i="3"/>
  <c r="J81" i="3"/>
  <c r="G81" i="3"/>
  <c r="H81" i="3" s="1"/>
  <c r="M80" i="3"/>
  <c r="J80" i="3"/>
  <c r="G80" i="3"/>
  <c r="H80" i="3" s="1"/>
  <c r="M79" i="3"/>
  <c r="J79" i="3"/>
  <c r="G79" i="3"/>
  <c r="H79" i="3" s="1"/>
  <c r="P78" i="3"/>
  <c r="M78" i="3"/>
  <c r="J78" i="3"/>
  <c r="G78" i="3"/>
  <c r="H78" i="3" s="1"/>
  <c r="M77" i="3"/>
  <c r="J77" i="3"/>
  <c r="P77" i="3" s="1"/>
  <c r="G77" i="3"/>
  <c r="H77" i="3" s="1"/>
  <c r="M76" i="3"/>
  <c r="J76" i="3"/>
  <c r="G76" i="3"/>
  <c r="H76" i="3" s="1"/>
  <c r="M75" i="3"/>
  <c r="J75" i="3"/>
  <c r="P75" i="3" s="1"/>
  <c r="G75" i="3"/>
  <c r="H75" i="3" s="1"/>
  <c r="M74" i="3"/>
  <c r="J74" i="3"/>
  <c r="P74" i="3" s="1"/>
  <c r="G74" i="3"/>
  <c r="H74" i="3" s="1"/>
  <c r="M73" i="3"/>
  <c r="J73" i="3"/>
  <c r="P73" i="3" s="1"/>
  <c r="G73" i="3"/>
  <c r="H73" i="3" s="1"/>
  <c r="M72" i="3"/>
  <c r="J72" i="3"/>
  <c r="G72" i="3"/>
  <c r="H72" i="3" s="1"/>
  <c r="M71" i="3"/>
  <c r="J71" i="3"/>
  <c r="G71" i="3"/>
  <c r="H71" i="3" s="1"/>
  <c r="M70" i="3"/>
  <c r="P70" i="3" s="1"/>
  <c r="J70" i="3"/>
  <c r="G70" i="3"/>
  <c r="H70" i="3" s="1"/>
  <c r="M69" i="3"/>
  <c r="J69" i="3"/>
  <c r="G69" i="3"/>
  <c r="H69" i="3" s="1"/>
  <c r="M68" i="3"/>
  <c r="J68" i="3"/>
  <c r="G68" i="3"/>
  <c r="H68" i="3" s="1"/>
  <c r="M67" i="3"/>
  <c r="J67" i="3"/>
  <c r="G67" i="3"/>
  <c r="H67" i="3" s="1"/>
  <c r="M66" i="3"/>
  <c r="J66" i="3"/>
  <c r="P66" i="3" s="1"/>
  <c r="G66" i="3"/>
  <c r="H66" i="3" s="1"/>
  <c r="M65" i="3"/>
  <c r="J65" i="3"/>
  <c r="P65" i="3" s="1"/>
  <c r="G65" i="3"/>
  <c r="H65" i="3" s="1"/>
  <c r="M64" i="3"/>
  <c r="J64" i="3"/>
  <c r="G64" i="3"/>
  <c r="H64" i="3" s="1"/>
  <c r="M63" i="3"/>
  <c r="J63" i="3"/>
  <c r="G63" i="3"/>
  <c r="H63" i="3" s="1"/>
  <c r="M62" i="3"/>
  <c r="J62" i="3"/>
  <c r="G62" i="3"/>
  <c r="H62" i="3" s="1"/>
  <c r="M61" i="3"/>
  <c r="J61" i="3"/>
  <c r="G61" i="3"/>
  <c r="H61" i="3" s="1"/>
  <c r="M60" i="3"/>
  <c r="O60" i="3" s="1"/>
  <c r="J60" i="3"/>
  <c r="G60" i="3"/>
  <c r="H60" i="3" s="1"/>
  <c r="M59" i="3"/>
  <c r="J59" i="3"/>
  <c r="P59" i="3" s="1"/>
  <c r="G59" i="3"/>
  <c r="H59" i="3" s="1"/>
  <c r="M58" i="3"/>
  <c r="J58" i="3"/>
  <c r="P58" i="3" s="1"/>
  <c r="G58" i="3"/>
  <c r="H58" i="3" s="1"/>
  <c r="M57" i="3"/>
  <c r="J57" i="3"/>
  <c r="G57" i="3"/>
  <c r="H57" i="3" s="1"/>
  <c r="M56" i="3"/>
  <c r="J56" i="3"/>
  <c r="G56" i="3"/>
  <c r="H56" i="3" s="1"/>
  <c r="N56" i="3" s="1"/>
  <c r="M55" i="3"/>
  <c r="J55" i="3"/>
  <c r="G55" i="3"/>
  <c r="H55" i="3" s="1"/>
  <c r="M54" i="3"/>
  <c r="O54" i="3" s="1"/>
  <c r="J54" i="3"/>
  <c r="G54" i="3"/>
  <c r="H54" i="3" s="1"/>
  <c r="M53" i="3"/>
  <c r="J53" i="3"/>
  <c r="G53" i="3"/>
  <c r="H53" i="3" s="1"/>
  <c r="M52" i="3"/>
  <c r="J52" i="3"/>
  <c r="G52" i="3"/>
  <c r="H52" i="3" s="1"/>
  <c r="M51" i="3"/>
  <c r="J51" i="3"/>
  <c r="G51" i="3"/>
  <c r="H51" i="3" s="1"/>
  <c r="N51" i="3" s="1"/>
  <c r="M50" i="3"/>
  <c r="J50" i="3"/>
  <c r="G50" i="3"/>
  <c r="H50" i="3" s="1"/>
  <c r="N50" i="3" s="1"/>
  <c r="M49" i="3"/>
  <c r="J49" i="3"/>
  <c r="G49" i="3"/>
  <c r="H49" i="3" s="1"/>
  <c r="M48" i="3"/>
  <c r="J48" i="3"/>
  <c r="G48" i="3"/>
  <c r="H48" i="3" s="1"/>
  <c r="N48" i="3" s="1"/>
  <c r="M47" i="3"/>
  <c r="J47" i="3"/>
  <c r="G47" i="3"/>
  <c r="H47" i="3" s="1"/>
  <c r="M46" i="3"/>
  <c r="O46" i="3" s="1"/>
  <c r="J46" i="3"/>
  <c r="G46" i="3"/>
  <c r="H46" i="3" s="1"/>
  <c r="M45" i="3"/>
  <c r="J45" i="3"/>
  <c r="G45" i="3"/>
  <c r="H45" i="3" s="1"/>
  <c r="M44" i="3"/>
  <c r="J44" i="3"/>
  <c r="G44" i="3"/>
  <c r="H44" i="3" s="1"/>
  <c r="M43" i="3"/>
  <c r="J43" i="3"/>
  <c r="G43" i="3"/>
  <c r="H43" i="3" s="1"/>
  <c r="N43" i="3" s="1"/>
  <c r="M42" i="3"/>
  <c r="J42" i="3"/>
  <c r="G42" i="3"/>
  <c r="H42" i="3" s="1"/>
  <c r="N42" i="3" s="1"/>
  <c r="M41" i="3"/>
  <c r="J41" i="3"/>
  <c r="G41" i="3"/>
  <c r="H41" i="3" s="1"/>
  <c r="M40" i="3"/>
  <c r="J40" i="3"/>
  <c r="G40" i="3"/>
  <c r="H40" i="3" s="1"/>
  <c r="N40" i="3" s="1"/>
  <c r="M39" i="3"/>
  <c r="J39" i="3"/>
  <c r="G39" i="3"/>
  <c r="H39" i="3" s="1"/>
  <c r="M38" i="3"/>
  <c r="O38" i="3" s="1"/>
  <c r="J38" i="3"/>
  <c r="G38" i="3"/>
  <c r="H38" i="3" s="1"/>
  <c r="M37" i="3"/>
  <c r="J37" i="3"/>
  <c r="G37" i="3"/>
  <c r="H37" i="3" s="1"/>
  <c r="M36" i="3"/>
  <c r="J36" i="3"/>
  <c r="G36" i="3"/>
  <c r="H36" i="3" s="1"/>
  <c r="M35" i="3"/>
  <c r="J35" i="3"/>
  <c r="G35" i="3"/>
  <c r="H35" i="3" s="1"/>
  <c r="N35" i="3" s="1"/>
  <c r="M34" i="3"/>
  <c r="J34" i="3"/>
  <c r="G34" i="3"/>
  <c r="H34" i="3" s="1"/>
  <c r="N34" i="3" s="1"/>
  <c r="M33" i="3"/>
  <c r="J33" i="3"/>
  <c r="G33" i="3"/>
  <c r="H33" i="3" s="1"/>
  <c r="M32" i="3"/>
  <c r="J32" i="3"/>
  <c r="G32" i="3"/>
  <c r="H32" i="3" s="1"/>
  <c r="N32" i="3" s="1"/>
  <c r="M31" i="3"/>
  <c r="J31" i="3"/>
  <c r="G31" i="3"/>
  <c r="H31" i="3" s="1"/>
  <c r="M30" i="3"/>
  <c r="O30" i="3" s="1"/>
  <c r="J30" i="3"/>
  <c r="G30" i="3"/>
  <c r="H30" i="3" s="1"/>
  <c r="M29" i="3"/>
  <c r="J29" i="3"/>
  <c r="G29" i="3"/>
  <c r="H29" i="3" s="1"/>
  <c r="M28" i="3"/>
  <c r="J28" i="3"/>
  <c r="G28" i="3"/>
  <c r="H28" i="3" s="1"/>
  <c r="M27" i="3"/>
  <c r="J27" i="3"/>
  <c r="G27" i="3"/>
  <c r="H27" i="3" s="1"/>
  <c r="N27" i="3" s="1"/>
  <c r="M26" i="3"/>
  <c r="J26" i="3"/>
  <c r="G26" i="3"/>
  <c r="H26" i="3" s="1"/>
  <c r="N26" i="3" s="1"/>
  <c r="M25" i="3"/>
  <c r="J25" i="3"/>
  <c r="G25" i="3"/>
  <c r="H25" i="3" s="1"/>
  <c r="M24" i="3"/>
  <c r="J24" i="3"/>
  <c r="G24" i="3"/>
  <c r="H24" i="3" s="1"/>
  <c r="N24" i="3" s="1"/>
  <c r="M23" i="3"/>
  <c r="J23" i="3"/>
  <c r="G23" i="3"/>
  <c r="H23" i="3" s="1"/>
  <c r="M22" i="3"/>
  <c r="J22" i="3"/>
  <c r="G22" i="3"/>
  <c r="H22" i="3" s="1"/>
  <c r="M21" i="3"/>
  <c r="J21" i="3"/>
  <c r="G21" i="3"/>
  <c r="H21" i="3" s="1"/>
  <c r="M20" i="3"/>
  <c r="J20" i="3"/>
  <c r="G20" i="3"/>
  <c r="H20" i="3" s="1"/>
  <c r="M19" i="3"/>
  <c r="J19" i="3"/>
  <c r="G19" i="3"/>
  <c r="H19" i="3" s="1"/>
  <c r="N19" i="3" s="1"/>
  <c r="M18" i="3"/>
  <c r="J18" i="3"/>
  <c r="G18" i="3"/>
  <c r="H18" i="3" s="1"/>
  <c r="N18" i="3" s="1"/>
  <c r="M17" i="3"/>
  <c r="J17" i="3"/>
  <c r="G17" i="3"/>
  <c r="H17" i="3" s="1"/>
  <c r="M16" i="3"/>
  <c r="J16" i="3"/>
  <c r="G16" i="3"/>
  <c r="H16" i="3" s="1"/>
  <c r="N16" i="3" s="1"/>
  <c r="M15" i="3"/>
  <c r="J15" i="3"/>
  <c r="G15" i="3"/>
  <c r="H15" i="3" s="1"/>
  <c r="M14" i="3"/>
  <c r="J14" i="3"/>
  <c r="G14" i="3"/>
  <c r="H14" i="3" s="1"/>
  <c r="M13" i="3"/>
  <c r="J13" i="3"/>
  <c r="G13" i="3"/>
  <c r="H13" i="3" s="1"/>
  <c r="M12" i="3"/>
  <c r="J12" i="3"/>
  <c r="G12" i="3"/>
  <c r="H12" i="3" s="1"/>
  <c r="M11" i="3"/>
  <c r="J11" i="3"/>
  <c r="G11" i="3"/>
  <c r="H11" i="3" s="1"/>
  <c r="N11" i="3" s="1"/>
  <c r="M10" i="3"/>
  <c r="J10" i="3"/>
  <c r="G10" i="3"/>
  <c r="H10" i="3" s="1"/>
  <c r="N10" i="3" s="1"/>
  <c r="M9" i="3"/>
  <c r="J9" i="3"/>
  <c r="G9" i="3"/>
  <c r="H9" i="3" s="1"/>
  <c r="M8" i="3"/>
  <c r="J8" i="3"/>
  <c r="G8" i="3"/>
  <c r="H8" i="3" s="1"/>
  <c r="N8" i="3" s="1"/>
  <c r="M7" i="3"/>
  <c r="J7" i="3"/>
  <c r="G7" i="3"/>
  <c r="H7" i="3" s="1"/>
  <c r="M6" i="3"/>
  <c r="J6" i="3"/>
  <c r="G6" i="3"/>
  <c r="H6" i="3" s="1"/>
  <c r="M5" i="3"/>
  <c r="J5" i="3"/>
  <c r="G5" i="3"/>
  <c r="H5" i="3" s="1"/>
  <c r="J2" i="3"/>
  <c r="P81" i="3" l="1"/>
  <c r="P91" i="3"/>
  <c r="P113" i="3"/>
  <c r="O34" i="3"/>
  <c r="O13" i="3"/>
  <c r="O21" i="3"/>
  <c r="O37" i="3"/>
  <c r="O45" i="3"/>
  <c r="O53" i="3"/>
  <c r="P69" i="3"/>
  <c r="P72" i="3"/>
  <c r="P82" i="3"/>
  <c r="P138" i="3"/>
  <c r="O42" i="3"/>
  <c r="O50" i="3"/>
  <c r="O5" i="3"/>
  <c r="O58" i="3"/>
  <c r="P90" i="3"/>
  <c r="O141" i="3"/>
  <c r="O26" i="3"/>
  <c r="O25" i="3"/>
  <c r="O33" i="3"/>
  <c r="O41" i="3"/>
  <c r="O49" i="3"/>
  <c r="O57" i="3"/>
  <c r="P60" i="3"/>
  <c r="P98" i="3"/>
  <c r="O8" i="3"/>
  <c r="O16" i="3"/>
  <c r="P57" i="3"/>
  <c r="P140" i="3"/>
  <c r="O44" i="3"/>
  <c r="O52" i="3"/>
  <c r="O15" i="3"/>
  <c r="O23" i="3"/>
  <c r="O31" i="3"/>
  <c r="O39" i="3"/>
  <c r="O47" i="3"/>
  <c r="O55" i="3"/>
  <c r="O138" i="3"/>
  <c r="P141" i="3"/>
  <c r="O28" i="3"/>
  <c r="O36" i="3"/>
  <c r="O24" i="3"/>
  <c r="O48" i="3"/>
  <c r="O56" i="3"/>
  <c r="O40" i="3"/>
  <c r="O139" i="3"/>
  <c r="O27" i="3"/>
  <c r="O35" i="3"/>
  <c r="O43" i="3"/>
  <c r="O51" i="3"/>
  <c r="N57" i="3"/>
  <c r="O32" i="3"/>
  <c r="O29" i="3"/>
  <c r="N20" i="3"/>
  <c r="K53" i="3"/>
  <c r="K34" i="3"/>
  <c r="K50" i="3"/>
  <c r="K52" i="3"/>
  <c r="N14" i="3"/>
  <c r="K61" i="3"/>
  <c r="K80" i="3"/>
  <c r="K88" i="3"/>
  <c r="K92" i="3"/>
  <c r="K96" i="3"/>
  <c r="K100" i="3"/>
  <c r="K104" i="3"/>
  <c r="K108" i="3"/>
  <c r="K112" i="3"/>
  <c r="K116" i="3"/>
  <c r="K58" i="3"/>
  <c r="K26" i="3"/>
  <c r="K42" i="3"/>
  <c r="N58" i="3"/>
  <c r="N2" i="3"/>
  <c r="L2" i="3"/>
  <c r="K28" i="3"/>
  <c r="K9" i="3"/>
  <c r="P9" i="3"/>
  <c r="O9" i="3"/>
  <c r="O17" i="3"/>
  <c r="K30" i="3"/>
  <c r="O6" i="3"/>
  <c r="N9" i="3"/>
  <c r="N17" i="3"/>
  <c r="K19" i="3"/>
  <c r="P19" i="3"/>
  <c r="O22" i="3"/>
  <c r="N33" i="3"/>
  <c r="K35" i="3"/>
  <c r="N41" i="3"/>
  <c r="K43" i="3"/>
  <c r="O71" i="3"/>
  <c r="N71" i="3"/>
  <c r="P71" i="3"/>
  <c r="N6" i="3"/>
  <c r="K8" i="3"/>
  <c r="P8" i="3"/>
  <c r="O11" i="3"/>
  <c r="K16" i="3"/>
  <c r="P16" i="3"/>
  <c r="O19" i="3"/>
  <c r="N22" i="3"/>
  <c r="K24" i="3"/>
  <c r="P24" i="3"/>
  <c r="N30" i="3"/>
  <c r="K32" i="3"/>
  <c r="N38" i="3"/>
  <c r="K40" i="3"/>
  <c r="N46" i="3"/>
  <c r="K48" i="3"/>
  <c r="N54" i="3"/>
  <c r="K56" i="3"/>
  <c r="K67" i="3"/>
  <c r="P67" i="3"/>
  <c r="N5" i="3"/>
  <c r="O7" i="3"/>
  <c r="N31" i="3"/>
  <c r="K38" i="3"/>
  <c r="N44" i="3"/>
  <c r="K5" i="3"/>
  <c r="P5" i="3"/>
  <c r="K13" i="3"/>
  <c r="P13" i="3"/>
  <c r="K21" i="3"/>
  <c r="P21" i="3"/>
  <c r="K29" i="3"/>
  <c r="K37" i="3"/>
  <c r="K45" i="3"/>
  <c r="O59" i="3"/>
  <c r="N59" i="3"/>
  <c r="O63" i="3"/>
  <c r="N63" i="3"/>
  <c r="P63" i="3"/>
  <c r="K76" i="3"/>
  <c r="P76" i="3"/>
  <c r="K84" i="3"/>
  <c r="P84" i="3"/>
  <c r="O10" i="3"/>
  <c r="N13" i="3"/>
  <c r="K15" i="3"/>
  <c r="P15" i="3"/>
  <c r="O18" i="3"/>
  <c r="N21" i="3"/>
  <c r="K23" i="3"/>
  <c r="P23" i="3"/>
  <c r="N29" i="3"/>
  <c r="K31" i="3"/>
  <c r="N37" i="3"/>
  <c r="K39" i="3"/>
  <c r="N45" i="3"/>
  <c r="K47" i="3"/>
  <c r="N53" i="3"/>
  <c r="K55" i="3"/>
  <c r="K10" i="3"/>
  <c r="P10" i="3"/>
  <c r="K7" i="3"/>
  <c r="P7" i="3"/>
  <c r="K12" i="3"/>
  <c r="P12" i="3"/>
  <c r="K20" i="3"/>
  <c r="P20" i="3"/>
  <c r="K44" i="3"/>
  <c r="K68" i="3"/>
  <c r="P68" i="3"/>
  <c r="K36" i="3"/>
  <c r="O12" i="3"/>
  <c r="N15" i="3"/>
  <c r="N39" i="3"/>
  <c r="K41" i="3"/>
  <c r="N47" i="3"/>
  <c r="K49" i="3"/>
  <c r="N55" i="3"/>
  <c r="K18" i="3"/>
  <c r="P18" i="3"/>
  <c r="N7" i="3"/>
  <c r="K17" i="3"/>
  <c r="P17" i="3"/>
  <c r="N23" i="3"/>
  <c r="K14" i="3"/>
  <c r="P14" i="3"/>
  <c r="K22" i="3"/>
  <c r="P22" i="3"/>
  <c r="N28" i="3"/>
  <c r="N52" i="3"/>
  <c r="K54" i="3"/>
  <c r="O62" i="3"/>
  <c r="N62" i="3"/>
  <c r="P62" i="3"/>
  <c r="O20" i="3"/>
  <c r="K25" i="3"/>
  <c r="K33" i="3"/>
  <c r="K6" i="3"/>
  <c r="P6" i="3"/>
  <c r="N12" i="3"/>
  <c r="N36" i="3"/>
  <c r="K46" i="3"/>
  <c r="K11" i="3"/>
  <c r="P11" i="3"/>
  <c r="O14" i="3"/>
  <c r="N25" i="3"/>
  <c r="K27" i="3"/>
  <c r="N49" i="3"/>
  <c r="K51" i="3"/>
  <c r="O79" i="3"/>
  <c r="N79" i="3"/>
  <c r="P79" i="3"/>
  <c r="O83" i="3"/>
  <c r="N83" i="3"/>
  <c r="O91" i="3"/>
  <c r="N91" i="3"/>
  <c r="O99" i="3"/>
  <c r="N99" i="3"/>
  <c r="N61" i="3"/>
  <c r="O64" i="3"/>
  <c r="N64" i="3"/>
  <c r="K69" i="3"/>
  <c r="O72" i="3"/>
  <c r="N72" i="3"/>
  <c r="K77" i="3"/>
  <c r="O80" i="3"/>
  <c r="N80" i="3"/>
  <c r="K85" i="3"/>
  <c r="O88" i="3"/>
  <c r="N88" i="3"/>
  <c r="K93" i="3"/>
  <c r="O96" i="3"/>
  <c r="N96" i="3"/>
  <c r="K101" i="3"/>
  <c r="O104" i="3"/>
  <c r="N104" i="3"/>
  <c r="K109" i="3"/>
  <c r="O112" i="3"/>
  <c r="N112" i="3"/>
  <c r="K117" i="3"/>
  <c r="P123" i="3"/>
  <c r="K123" i="3"/>
  <c r="O128" i="3"/>
  <c r="N128" i="3"/>
  <c r="P131" i="3"/>
  <c r="K131" i="3"/>
  <c r="O136" i="3"/>
  <c r="K64" i="3"/>
  <c r="O67" i="3"/>
  <c r="N67" i="3"/>
  <c r="O75" i="3"/>
  <c r="N75"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K60" i="3"/>
  <c r="O61" i="3"/>
  <c r="P64" i="3"/>
  <c r="K66" i="3"/>
  <c r="O69" i="3"/>
  <c r="N69" i="3"/>
  <c r="K74" i="3"/>
  <c r="O77" i="3"/>
  <c r="N77" i="3"/>
  <c r="P80" i="3"/>
  <c r="K82" i="3"/>
  <c r="O85" i="3"/>
  <c r="N85" i="3"/>
  <c r="P88" i="3"/>
  <c r="K90" i="3"/>
  <c r="O93" i="3"/>
  <c r="N93" i="3"/>
  <c r="P96" i="3"/>
  <c r="K98" i="3"/>
  <c r="O101" i="3"/>
  <c r="N101" i="3"/>
  <c r="P104" i="3"/>
  <c r="K106" i="3"/>
  <c r="O109" i="3"/>
  <c r="N109" i="3"/>
  <c r="P112" i="3"/>
  <c r="K114" i="3"/>
  <c r="O117" i="3"/>
  <c r="N117" i="3"/>
  <c r="P119" i="3"/>
  <c r="K119" i="3"/>
  <c r="P121" i="3"/>
  <c r="K121" i="3"/>
  <c r="O123" i="3"/>
  <c r="N123" i="3"/>
  <c r="P126" i="3"/>
  <c r="K126" i="3"/>
  <c r="O131" i="3"/>
  <c r="N131" i="3"/>
  <c r="P134" i="3"/>
  <c r="K134" i="3"/>
  <c r="K59" i="3"/>
  <c r="N60" i="3"/>
  <c r="P61" i="3"/>
  <c r="K63" i="3"/>
  <c r="O66" i="3"/>
  <c r="N66" i="3"/>
  <c r="K71" i="3"/>
  <c r="O74" i="3"/>
  <c r="N74" i="3"/>
  <c r="K79" i="3"/>
  <c r="O82" i="3"/>
  <c r="N82" i="3"/>
  <c r="K87" i="3"/>
  <c r="O90" i="3"/>
  <c r="N90" i="3"/>
  <c r="K95" i="3"/>
  <c r="O98" i="3"/>
  <c r="N98" i="3"/>
  <c r="K103" i="3"/>
  <c r="O106" i="3"/>
  <c r="N106" i="3"/>
  <c r="K111" i="3"/>
  <c r="O114" i="3"/>
  <c r="N114" i="3"/>
  <c r="P117" i="3"/>
  <c r="O119" i="3"/>
  <c r="N119" i="3"/>
  <c r="O121" i="3"/>
  <c r="N121" i="3"/>
  <c r="O126" i="3"/>
  <c r="N126" i="3"/>
  <c r="P129" i="3"/>
  <c r="K129" i="3"/>
  <c r="O134" i="3"/>
  <c r="N134" i="3"/>
  <c r="P137" i="3"/>
  <c r="K137" i="3"/>
  <c r="O87" i="3"/>
  <c r="N87" i="3"/>
  <c r="O95" i="3"/>
  <c r="N95" i="3"/>
  <c r="O103" i="3"/>
  <c r="N103" i="3"/>
  <c r="O111" i="3"/>
  <c r="N111" i="3"/>
  <c r="P124" i="3"/>
  <c r="K124" i="3"/>
  <c r="O129" i="3"/>
  <c r="N129" i="3"/>
  <c r="P132" i="3"/>
  <c r="K132" i="3"/>
  <c r="K65" i="3"/>
  <c r="O68" i="3"/>
  <c r="N68" i="3"/>
  <c r="O76" i="3"/>
  <c r="N76" i="3"/>
  <c r="K81" i="3"/>
  <c r="O84" i="3"/>
  <c r="N84" i="3"/>
  <c r="P87" i="3"/>
  <c r="K89" i="3"/>
  <c r="O92" i="3"/>
  <c r="N92" i="3"/>
  <c r="P95" i="3"/>
  <c r="K97" i="3"/>
  <c r="O100" i="3"/>
  <c r="N100" i="3"/>
  <c r="P103" i="3"/>
  <c r="K105" i="3"/>
  <c r="O108" i="3"/>
  <c r="N108" i="3"/>
  <c r="P111" i="3"/>
  <c r="K113" i="3"/>
  <c r="O116" i="3"/>
  <c r="N116" i="3"/>
  <c r="O124" i="3"/>
  <c r="N124" i="3"/>
  <c r="P127" i="3"/>
  <c r="K127" i="3"/>
  <c r="O132" i="3"/>
  <c r="N132" i="3"/>
  <c r="P135" i="3"/>
  <c r="K135" i="3"/>
  <c r="K57" i="3"/>
  <c r="K73" i="3"/>
  <c r="K62" i="3"/>
  <c r="O65" i="3"/>
  <c r="N65" i="3"/>
  <c r="K70" i="3"/>
  <c r="O73" i="3"/>
  <c r="N73" i="3"/>
  <c r="K78" i="3"/>
  <c r="O81" i="3"/>
  <c r="N81" i="3"/>
  <c r="K86" i="3"/>
  <c r="O89" i="3"/>
  <c r="N89" i="3"/>
  <c r="P92" i="3"/>
  <c r="K94" i="3"/>
  <c r="O97" i="3"/>
  <c r="N97" i="3"/>
  <c r="P100" i="3"/>
  <c r="K102" i="3"/>
  <c r="O105" i="3"/>
  <c r="N105" i="3"/>
  <c r="P108" i="3"/>
  <c r="K110" i="3"/>
  <c r="O113" i="3"/>
  <c r="N113" i="3"/>
  <c r="P116" i="3"/>
  <c r="P118" i="3"/>
  <c r="K118" i="3"/>
  <c r="P120" i="3"/>
  <c r="K120" i="3"/>
  <c r="P122" i="3"/>
  <c r="K122" i="3"/>
  <c r="O127" i="3"/>
  <c r="N127" i="3"/>
  <c r="P130" i="3"/>
  <c r="K130" i="3"/>
  <c r="O135" i="3"/>
  <c r="N135" i="3"/>
  <c r="O70" i="3"/>
  <c r="N70" i="3"/>
  <c r="K75" i="3"/>
  <c r="O78" i="3"/>
  <c r="N78" i="3"/>
  <c r="K83" i="3"/>
  <c r="O86" i="3"/>
  <c r="N86" i="3"/>
  <c r="K91" i="3"/>
  <c r="O94" i="3"/>
  <c r="N94" i="3"/>
  <c r="K99" i="3"/>
  <c r="O102" i="3"/>
  <c r="N102" i="3"/>
  <c r="K107" i="3"/>
  <c r="O110" i="3"/>
  <c r="N110" i="3"/>
  <c r="K115" i="3"/>
  <c r="O118" i="3"/>
  <c r="N118" i="3"/>
  <c r="O120" i="3"/>
  <c r="N120" i="3"/>
  <c r="O122" i="3"/>
  <c r="N122" i="3"/>
  <c r="P125" i="3"/>
  <c r="K125" i="3"/>
  <c r="O130" i="3"/>
  <c r="N130" i="3"/>
  <c r="P133" i="3"/>
  <c r="K133" i="3"/>
  <c r="K72" i="3"/>
  <c r="O107" i="3"/>
  <c r="N107" i="3"/>
  <c r="O115" i="3"/>
  <c r="N115" i="3"/>
  <c r="O125" i="3"/>
  <c r="N125" i="3"/>
  <c r="P128" i="3"/>
  <c r="K128" i="3"/>
  <c r="O133" i="3"/>
  <c r="N133" i="3"/>
  <c r="P136" i="3"/>
  <c r="K136" i="3"/>
  <c r="K138" i="3"/>
  <c r="K139" i="3"/>
  <c r="K140" i="3"/>
  <c r="K141" i="3"/>
  <c r="N136" i="3"/>
  <c r="N137" i="3"/>
  <c r="N138" i="3"/>
  <c r="N139" i="3"/>
  <c r="N140" i="3"/>
  <c r="N141" i="3"/>
  <c r="M141" i="2"/>
  <c r="J141" i="2"/>
  <c r="P141" i="2" s="1"/>
  <c r="G141" i="2"/>
  <c r="H141" i="2" s="1"/>
  <c r="M140" i="2"/>
  <c r="J140" i="2"/>
  <c r="P140" i="2" s="1"/>
  <c r="G140" i="2"/>
  <c r="H140" i="2" s="1"/>
  <c r="M139" i="2"/>
  <c r="J139" i="2"/>
  <c r="O139" i="2" s="1"/>
  <c r="G139" i="2"/>
  <c r="H139" i="2" s="1"/>
  <c r="M138" i="2"/>
  <c r="O138" i="2" s="1"/>
  <c r="J138" i="2"/>
  <c r="G138" i="2"/>
  <c r="H138" i="2" s="1"/>
  <c r="M137" i="2"/>
  <c r="O137" i="2" s="1"/>
  <c r="J137" i="2"/>
  <c r="P137" i="2" s="1"/>
  <c r="G137" i="2"/>
  <c r="H137" i="2" s="1"/>
  <c r="M136" i="2"/>
  <c r="P136" i="2" s="1"/>
  <c r="J136" i="2"/>
  <c r="G136" i="2"/>
  <c r="H136" i="2" s="1"/>
  <c r="M135" i="2"/>
  <c r="J135" i="2"/>
  <c r="P135" i="2" s="1"/>
  <c r="G135" i="2"/>
  <c r="H135" i="2" s="1"/>
  <c r="M134" i="2"/>
  <c r="P134" i="2" s="1"/>
  <c r="J134" i="2"/>
  <c r="G134" i="2"/>
  <c r="H134" i="2" s="1"/>
  <c r="M133" i="2"/>
  <c r="O133" i="2" s="1"/>
  <c r="J133" i="2"/>
  <c r="G133" i="2"/>
  <c r="H133" i="2" s="1"/>
  <c r="M132" i="2"/>
  <c r="J132" i="2"/>
  <c r="P132" i="2" s="1"/>
  <c r="G132" i="2"/>
  <c r="H132" i="2" s="1"/>
  <c r="P131" i="2"/>
  <c r="M131" i="2"/>
  <c r="J131" i="2"/>
  <c r="G131" i="2"/>
  <c r="H131" i="2" s="1"/>
  <c r="M130" i="2"/>
  <c r="O130" i="2" s="1"/>
  <c r="J130" i="2"/>
  <c r="G130" i="2"/>
  <c r="H130" i="2" s="1"/>
  <c r="P129" i="2"/>
  <c r="O129" i="2"/>
  <c r="M129" i="2"/>
  <c r="J129" i="2"/>
  <c r="G129" i="2"/>
  <c r="H129" i="2" s="1"/>
  <c r="M128" i="2"/>
  <c r="O128" i="2" s="1"/>
  <c r="J128" i="2"/>
  <c r="P128" i="2" s="1"/>
  <c r="G128" i="2"/>
  <c r="H128" i="2" s="1"/>
  <c r="M127" i="2"/>
  <c r="O127" i="2" s="1"/>
  <c r="J127" i="2"/>
  <c r="G127" i="2"/>
  <c r="H127" i="2" s="1"/>
  <c r="M126" i="2"/>
  <c r="P126" i="2" s="1"/>
  <c r="J126" i="2"/>
  <c r="G126" i="2"/>
  <c r="H126" i="2" s="1"/>
  <c r="M125" i="2"/>
  <c r="J125" i="2"/>
  <c r="P125" i="2" s="1"/>
  <c r="G125" i="2"/>
  <c r="H125" i="2" s="1"/>
  <c r="M124" i="2"/>
  <c r="J124" i="2"/>
  <c r="P124" i="2" s="1"/>
  <c r="G124" i="2"/>
  <c r="H124" i="2" s="1"/>
  <c r="M123" i="2"/>
  <c r="J123" i="2"/>
  <c r="P123" i="2" s="1"/>
  <c r="G123" i="2"/>
  <c r="H123" i="2" s="1"/>
  <c r="M122" i="2"/>
  <c r="J122" i="2"/>
  <c r="P122" i="2" s="1"/>
  <c r="G122" i="2"/>
  <c r="H122" i="2" s="1"/>
  <c r="M121" i="2"/>
  <c r="O121" i="2" s="1"/>
  <c r="J121" i="2"/>
  <c r="P121" i="2" s="1"/>
  <c r="G121" i="2"/>
  <c r="H121" i="2" s="1"/>
  <c r="M120" i="2"/>
  <c r="O120" i="2" s="1"/>
  <c r="J120" i="2"/>
  <c r="P120" i="2" s="1"/>
  <c r="G120" i="2"/>
  <c r="H120" i="2" s="1"/>
  <c r="M119" i="2"/>
  <c r="J119" i="2"/>
  <c r="P119" i="2" s="1"/>
  <c r="G119" i="2"/>
  <c r="H119" i="2" s="1"/>
  <c r="M118" i="2"/>
  <c r="J118" i="2"/>
  <c r="G118" i="2"/>
  <c r="H118" i="2" s="1"/>
  <c r="M117" i="2"/>
  <c r="J117" i="2"/>
  <c r="P117" i="2" s="1"/>
  <c r="G117" i="2"/>
  <c r="H117" i="2" s="1"/>
  <c r="P116" i="2"/>
  <c r="M116" i="2"/>
  <c r="O116" i="2" s="1"/>
  <c r="J116" i="2"/>
  <c r="G116" i="2"/>
  <c r="H116" i="2" s="1"/>
  <c r="M115" i="2"/>
  <c r="J115" i="2"/>
  <c r="P115" i="2" s="1"/>
  <c r="G115" i="2"/>
  <c r="H115" i="2" s="1"/>
  <c r="M114" i="2"/>
  <c r="O114" i="2" s="1"/>
  <c r="J114" i="2"/>
  <c r="G114" i="2"/>
  <c r="H114" i="2" s="1"/>
  <c r="M113" i="2"/>
  <c r="J113" i="2"/>
  <c r="P113" i="2" s="1"/>
  <c r="G113" i="2"/>
  <c r="H113" i="2" s="1"/>
  <c r="P112" i="2"/>
  <c r="O112" i="2"/>
  <c r="M112" i="2"/>
  <c r="J112" i="2"/>
  <c r="G112" i="2"/>
  <c r="H112" i="2" s="1"/>
  <c r="M111" i="2"/>
  <c r="J111" i="2"/>
  <c r="P111" i="2" s="1"/>
  <c r="G111" i="2"/>
  <c r="H111" i="2" s="1"/>
  <c r="M110" i="2"/>
  <c r="P110" i="2" s="1"/>
  <c r="J110" i="2"/>
  <c r="G110" i="2"/>
  <c r="H110" i="2" s="1"/>
  <c r="M109" i="2"/>
  <c r="J109" i="2"/>
  <c r="P109" i="2" s="1"/>
  <c r="G109" i="2"/>
  <c r="H109" i="2" s="1"/>
  <c r="M108" i="2"/>
  <c r="J108" i="2"/>
  <c r="P108" i="2" s="1"/>
  <c r="G108" i="2"/>
  <c r="H108" i="2" s="1"/>
  <c r="M107" i="2"/>
  <c r="J107" i="2"/>
  <c r="P107" i="2" s="1"/>
  <c r="G107" i="2"/>
  <c r="H107" i="2" s="1"/>
  <c r="M106" i="2"/>
  <c r="J106" i="2"/>
  <c r="P106" i="2" s="1"/>
  <c r="G106" i="2"/>
  <c r="H106" i="2" s="1"/>
  <c r="M105" i="2"/>
  <c r="O105" i="2" s="1"/>
  <c r="J105" i="2"/>
  <c r="P105" i="2" s="1"/>
  <c r="G105" i="2"/>
  <c r="H105" i="2" s="1"/>
  <c r="M104" i="2"/>
  <c r="P104" i="2" s="1"/>
  <c r="J104" i="2"/>
  <c r="G104" i="2"/>
  <c r="H104" i="2" s="1"/>
  <c r="M103" i="2"/>
  <c r="J103" i="2"/>
  <c r="P103" i="2" s="1"/>
  <c r="G103" i="2"/>
  <c r="H103" i="2" s="1"/>
  <c r="M102" i="2"/>
  <c r="J102" i="2"/>
  <c r="G102" i="2"/>
  <c r="H102" i="2" s="1"/>
  <c r="M101" i="2"/>
  <c r="O101" i="2" s="1"/>
  <c r="J101" i="2"/>
  <c r="G101" i="2"/>
  <c r="H101" i="2" s="1"/>
  <c r="M100" i="2"/>
  <c r="J100" i="2"/>
  <c r="P100" i="2" s="1"/>
  <c r="G100" i="2"/>
  <c r="H100" i="2" s="1"/>
  <c r="P99" i="2"/>
  <c r="M99" i="2"/>
  <c r="O99" i="2" s="1"/>
  <c r="J99" i="2"/>
  <c r="G99" i="2"/>
  <c r="H99" i="2" s="1"/>
  <c r="M98" i="2"/>
  <c r="O98" i="2" s="1"/>
  <c r="J98" i="2"/>
  <c r="G98" i="2"/>
  <c r="H98" i="2" s="1"/>
  <c r="P97" i="2"/>
  <c r="O97" i="2"/>
  <c r="M97" i="2"/>
  <c r="J97" i="2"/>
  <c r="G97" i="2"/>
  <c r="H97" i="2" s="1"/>
  <c r="M96" i="2"/>
  <c r="O96" i="2" s="1"/>
  <c r="J96" i="2"/>
  <c r="P96" i="2" s="1"/>
  <c r="G96" i="2"/>
  <c r="H96" i="2" s="1"/>
  <c r="M95" i="2"/>
  <c r="O95" i="2" s="1"/>
  <c r="J95" i="2"/>
  <c r="G95" i="2"/>
  <c r="H95" i="2" s="1"/>
  <c r="M94" i="2"/>
  <c r="P94" i="2" s="1"/>
  <c r="J94" i="2"/>
  <c r="G94" i="2"/>
  <c r="H94" i="2" s="1"/>
  <c r="M93" i="2"/>
  <c r="J93" i="2"/>
  <c r="P93" i="2" s="1"/>
  <c r="G93" i="2"/>
  <c r="H93" i="2" s="1"/>
  <c r="M92" i="2"/>
  <c r="J92" i="2"/>
  <c r="P92" i="2" s="1"/>
  <c r="G92" i="2"/>
  <c r="H92" i="2" s="1"/>
  <c r="M91" i="2"/>
  <c r="J91" i="2"/>
  <c r="P91" i="2" s="1"/>
  <c r="G91" i="2"/>
  <c r="H91" i="2" s="1"/>
  <c r="M90" i="2"/>
  <c r="J90" i="2"/>
  <c r="P90" i="2" s="1"/>
  <c r="G90" i="2"/>
  <c r="H90" i="2" s="1"/>
  <c r="M89" i="2"/>
  <c r="O89" i="2" s="1"/>
  <c r="J89" i="2"/>
  <c r="P89" i="2" s="1"/>
  <c r="G89" i="2"/>
  <c r="H89" i="2" s="1"/>
  <c r="M88" i="2"/>
  <c r="O88" i="2" s="1"/>
  <c r="J88" i="2"/>
  <c r="P88" i="2" s="1"/>
  <c r="G88" i="2"/>
  <c r="H88" i="2" s="1"/>
  <c r="M87" i="2"/>
  <c r="J87" i="2"/>
  <c r="P87" i="2" s="1"/>
  <c r="G87" i="2"/>
  <c r="H87" i="2" s="1"/>
  <c r="M86" i="2"/>
  <c r="J86" i="2"/>
  <c r="G86" i="2"/>
  <c r="H86" i="2" s="1"/>
  <c r="M85" i="2"/>
  <c r="J85" i="2"/>
  <c r="P85" i="2" s="1"/>
  <c r="G85" i="2"/>
  <c r="H85" i="2" s="1"/>
  <c r="P84" i="2"/>
  <c r="M84" i="2"/>
  <c r="O84" i="2" s="1"/>
  <c r="J84" i="2"/>
  <c r="G84" i="2"/>
  <c r="H84" i="2" s="1"/>
  <c r="M83" i="2"/>
  <c r="J83" i="2"/>
  <c r="P83" i="2" s="1"/>
  <c r="G83" i="2"/>
  <c r="H83" i="2" s="1"/>
  <c r="M82" i="2"/>
  <c r="O82" i="2" s="1"/>
  <c r="J82" i="2"/>
  <c r="G82" i="2"/>
  <c r="H82" i="2" s="1"/>
  <c r="M81" i="2"/>
  <c r="J81" i="2"/>
  <c r="O81" i="2" s="1"/>
  <c r="G81" i="2"/>
  <c r="H81" i="2" s="1"/>
  <c r="P80" i="2"/>
  <c r="O80" i="2"/>
  <c r="M80" i="2"/>
  <c r="J80" i="2"/>
  <c r="G80" i="2"/>
  <c r="H80" i="2" s="1"/>
  <c r="M79" i="2"/>
  <c r="J79" i="2"/>
  <c r="P79" i="2" s="1"/>
  <c r="G79" i="2"/>
  <c r="H79" i="2" s="1"/>
  <c r="M78" i="2"/>
  <c r="P78" i="2" s="1"/>
  <c r="J78" i="2"/>
  <c r="G78" i="2"/>
  <c r="H78" i="2" s="1"/>
  <c r="M77" i="2"/>
  <c r="J77" i="2"/>
  <c r="P77" i="2" s="1"/>
  <c r="G77" i="2"/>
  <c r="H77" i="2" s="1"/>
  <c r="M76" i="2"/>
  <c r="J76" i="2"/>
  <c r="P76" i="2" s="1"/>
  <c r="G76" i="2"/>
  <c r="H76" i="2" s="1"/>
  <c r="M75" i="2"/>
  <c r="J75" i="2"/>
  <c r="P75" i="2" s="1"/>
  <c r="G75" i="2"/>
  <c r="H75" i="2" s="1"/>
  <c r="M74" i="2"/>
  <c r="J74" i="2"/>
  <c r="P74" i="2" s="1"/>
  <c r="G74" i="2"/>
  <c r="H74" i="2" s="1"/>
  <c r="M73" i="2"/>
  <c r="O73" i="2" s="1"/>
  <c r="J73" i="2"/>
  <c r="P73" i="2" s="1"/>
  <c r="G73" i="2"/>
  <c r="H73" i="2" s="1"/>
  <c r="M72" i="2"/>
  <c r="O72" i="2" s="1"/>
  <c r="J72" i="2"/>
  <c r="G72" i="2"/>
  <c r="H72" i="2" s="1"/>
  <c r="M71" i="2"/>
  <c r="J71" i="2"/>
  <c r="P71" i="2" s="1"/>
  <c r="G71" i="2"/>
  <c r="H71" i="2" s="1"/>
  <c r="M70" i="2"/>
  <c r="J70" i="2"/>
  <c r="G70" i="2"/>
  <c r="H70" i="2" s="1"/>
  <c r="M69" i="2"/>
  <c r="O69" i="2" s="1"/>
  <c r="J69" i="2"/>
  <c r="G69" i="2"/>
  <c r="H69" i="2" s="1"/>
  <c r="M68" i="2"/>
  <c r="J68" i="2"/>
  <c r="P68" i="2" s="1"/>
  <c r="G68" i="2"/>
  <c r="H68" i="2" s="1"/>
  <c r="P67" i="2"/>
  <c r="M67" i="2"/>
  <c r="O67" i="2" s="1"/>
  <c r="J67" i="2"/>
  <c r="G67" i="2"/>
  <c r="H67" i="2" s="1"/>
  <c r="M66" i="2"/>
  <c r="O66" i="2" s="1"/>
  <c r="J66" i="2"/>
  <c r="G66" i="2"/>
  <c r="H66" i="2" s="1"/>
  <c r="P65" i="2"/>
  <c r="O65" i="2"/>
  <c r="M65" i="2"/>
  <c r="J65" i="2"/>
  <c r="G65" i="2"/>
  <c r="H65" i="2" s="1"/>
  <c r="M64" i="2"/>
  <c r="O64" i="2" s="1"/>
  <c r="J64" i="2"/>
  <c r="P64" i="2" s="1"/>
  <c r="G64" i="2"/>
  <c r="H64" i="2" s="1"/>
  <c r="M63" i="2"/>
  <c r="O63" i="2" s="1"/>
  <c r="J63" i="2"/>
  <c r="G63" i="2"/>
  <c r="H63" i="2" s="1"/>
  <c r="M62" i="2"/>
  <c r="P62" i="2" s="1"/>
  <c r="J62" i="2"/>
  <c r="G62" i="2"/>
  <c r="H62" i="2" s="1"/>
  <c r="M61" i="2"/>
  <c r="J61" i="2"/>
  <c r="P61" i="2" s="1"/>
  <c r="G61" i="2"/>
  <c r="H61" i="2" s="1"/>
  <c r="M60" i="2"/>
  <c r="J60" i="2"/>
  <c r="P60" i="2" s="1"/>
  <c r="G60" i="2"/>
  <c r="H60" i="2" s="1"/>
  <c r="M59" i="2"/>
  <c r="J59" i="2"/>
  <c r="P59" i="2" s="1"/>
  <c r="G59" i="2"/>
  <c r="H59" i="2" s="1"/>
  <c r="M58" i="2"/>
  <c r="J58" i="2"/>
  <c r="P58" i="2" s="1"/>
  <c r="G58" i="2"/>
  <c r="H58" i="2" s="1"/>
  <c r="M57" i="2"/>
  <c r="O57" i="2" s="1"/>
  <c r="J57" i="2"/>
  <c r="P57" i="2" s="1"/>
  <c r="G57" i="2"/>
  <c r="H57" i="2" s="1"/>
  <c r="M56" i="2"/>
  <c r="O56" i="2" s="1"/>
  <c r="J56" i="2"/>
  <c r="P56" i="2" s="1"/>
  <c r="G56" i="2"/>
  <c r="H56" i="2" s="1"/>
  <c r="K56" i="2" s="1"/>
  <c r="M55" i="2"/>
  <c r="J55" i="2"/>
  <c r="P55" i="2" s="1"/>
  <c r="G55" i="2"/>
  <c r="H55" i="2" s="1"/>
  <c r="M54" i="2"/>
  <c r="J54" i="2"/>
  <c r="G54" i="2"/>
  <c r="H54" i="2" s="1"/>
  <c r="K54" i="2" s="1"/>
  <c r="M53" i="2"/>
  <c r="J53" i="2"/>
  <c r="P53" i="2" s="1"/>
  <c r="G53" i="2"/>
  <c r="H53" i="2" s="1"/>
  <c r="K53" i="2" s="1"/>
  <c r="P52" i="2"/>
  <c r="M52" i="2"/>
  <c r="O52" i="2" s="1"/>
  <c r="J52" i="2"/>
  <c r="G52" i="2"/>
  <c r="H52" i="2" s="1"/>
  <c r="K52" i="2" s="1"/>
  <c r="M51" i="2"/>
  <c r="J51" i="2"/>
  <c r="P51" i="2" s="1"/>
  <c r="G51" i="2"/>
  <c r="H51" i="2" s="1"/>
  <c r="M50" i="2"/>
  <c r="O50" i="2" s="1"/>
  <c r="J50" i="2"/>
  <c r="G50" i="2"/>
  <c r="H50" i="2" s="1"/>
  <c r="M49" i="2"/>
  <c r="J49" i="2"/>
  <c r="P49" i="2" s="1"/>
  <c r="G49" i="2"/>
  <c r="H49" i="2" s="1"/>
  <c r="K49" i="2" s="1"/>
  <c r="P48" i="2"/>
  <c r="O48" i="2"/>
  <c r="M48" i="2"/>
  <c r="J48" i="2"/>
  <c r="G48" i="2"/>
  <c r="H48" i="2" s="1"/>
  <c r="K48" i="2" s="1"/>
  <c r="M47" i="2"/>
  <c r="J47" i="2"/>
  <c r="P47" i="2" s="1"/>
  <c r="G47" i="2"/>
  <c r="H47" i="2" s="1"/>
  <c r="K47" i="2" s="1"/>
  <c r="M46" i="2"/>
  <c r="P46" i="2" s="1"/>
  <c r="J46" i="2"/>
  <c r="G46" i="2"/>
  <c r="H46" i="2" s="1"/>
  <c r="M45" i="2"/>
  <c r="J45" i="2"/>
  <c r="P45" i="2" s="1"/>
  <c r="G45" i="2"/>
  <c r="H45" i="2" s="1"/>
  <c r="M44" i="2"/>
  <c r="J44" i="2"/>
  <c r="P44" i="2" s="1"/>
  <c r="G44" i="2"/>
  <c r="H44" i="2" s="1"/>
  <c r="M43" i="2"/>
  <c r="J43" i="2"/>
  <c r="P43" i="2" s="1"/>
  <c r="G43" i="2"/>
  <c r="H43" i="2" s="1"/>
  <c r="M42" i="2"/>
  <c r="J42" i="2"/>
  <c r="P42" i="2" s="1"/>
  <c r="G42" i="2"/>
  <c r="H42" i="2" s="1"/>
  <c r="M41" i="2"/>
  <c r="O41" i="2" s="1"/>
  <c r="J41" i="2"/>
  <c r="P41" i="2" s="1"/>
  <c r="G41" i="2"/>
  <c r="H41" i="2" s="1"/>
  <c r="M40" i="2"/>
  <c r="P40" i="2" s="1"/>
  <c r="J40" i="2"/>
  <c r="G40" i="2"/>
  <c r="H40" i="2" s="1"/>
  <c r="M39" i="2"/>
  <c r="J39" i="2"/>
  <c r="P39" i="2" s="1"/>
  <c r="G39" i="2"/>
  <c r="H39" i="2" s="1"/>
  <c r="M38" i="2"/>
  <c r="J38" i="2"/>
  <c r="G38" i="2"/>
  <c r="H38" i="2" s="1"/>
  <c r="M37" i="2"/>
  <c r="O37" i="2" s="1"/>
  <c r="J37" i="2"/>
  <c r="G37" i="2"/>
  <c r="H37" i="2" s="1"/>
  <c r="M36" i="2"/>
  <c r="J36" i="2"/>
  <c r="P36" i="2" s="1"/>
  <c r="G36" i="2"/>
  <c r="H36" i="2" s="1"/>
  <c r="K36" i="2" s="1"/>
  <c r="P35" i="2"/>
  <c r="M35" i="2"/>
  <c r="O35" i="2" s="1"/>
  <c r="J35" i="2"/>
  <c r="G35" i="2"/>
  <c r="H35" i="2" s="1"/>
  <c r="M34" i="2"/>
  <c r="O34" i="2" s="1"/>
  <c r="J34" i="2"/>
  <c r="G34" i="2"/>
  <c r="H34" i="2" s="1"/>
  <c r="P33" i="2"/>
  <c r="O33" i="2"/>
  <c r="M33" i="2"/>
  <c r="J33" i="2"/>
  <c r="G33" i="2"/>
  <c r="H33" i="2" s="1"/>
  <c r="M32" i="2"/>
  <c r="O32" i="2" s="1"/>
  <c r="J32" i="2"/>
  <c r="P32" i="2" s="1"/>
  <c r="G32" i="2"/>
  <c r="H32" i="2" s="1"/>
  <c r="N32" i="2" s="1"/>
  <c r="M31" i="2"/>
  <c r="O31" i="2" s="1"/>
  <c r="J31" i="2"/>
  <c r="G31" i="2"/>
  <c r="H31" i="2" s="1"/>
  <c r="M30" i="2"/>
  <c r="P30" i="2" s="1"/>
  <c r="J30" i="2"/>
  <c r="G30" i="2"/>
  <c r="H30" i="2" s="1"/>
  <c r="M29" i="2"/>
  <c r="J29" i="2"/>
  <c r="P29" i="2" s="1"/>
  <c r="G29" i="2"/>
  <c r="H29" i="2" s="1"/>
  <c r="M28" i="2"/>
  <c r="J28" i="2"/>
  <c r="P28" i="2" s="1"/>
  <c r="G28" i="2"/>
  <c r="H28" i="2" s="1"/>
  <c r="M27" i="2"/>
  <c r="J27" i="2"/>
  <c r="P27" i="2" s="1"/>
  <c r="G27" i="2"/>
  <c r="H27" i="2" s="1"/>
  <c r="M26" i="2"/>
  <c r="J26" i="2"/>
  <c r="P26" i="2" s="1"/>
  <c r="G26" i="2"/>
  <c r="H26" i="2" s="1"/>
  <c r="M25" i="2"/>
  <c r="O25" i="2" s="1"/>
  <c r="J25" i="2"/>
  <c r="P25" i="2" s="1"/>
  <c r="G25" i="2"/>
  <c r="H25" i="2" s="1"/>
  <c r="M24" i="2"/>
  <c r="O24" i="2" s="1"/>
  <c r="J24" i="2"/>
  <c r="P24" i="2" s="1"/>
  <c r="G24" i="2"/>
  <c r="H24" i="2" s="1"/>
  <c r="N24" i="2" s="1"/>
  <c r="M23" i="2"/>
  <c r="J23" i="2"/>
  <c r="P23" i="2" s="1"/>
  <c r="G23" i="2"/>
  <c r="H23" i="2" s="1"/>
  <c r="M22" i="2"/>
  <c r="J22" i="2"/>
  <c r="G22" i="2"/>
  <c r="H22" i="2" s="1"/>
  <c r="M21" i="2"/>
  <c r="J21" i="2"/>
  <c r="P21" i="2" s="1"/>
  <c r="G21" i="2"/>
  <c r="H21" i="2" s="1"/>
  <c r="P20" i="2"/>
  <c r="M20" i="2"/>
  <c r="O20" i="2" s="1"/>
  <c r="J20" i="2"/>
  <c r="G20" i="2"/>
  <c r="H20" i="2" s="1"/>
  <c r="K20" i="2" s="1"/>
  <c r="M19" i="2"/>
  <c r="J19" i="2"/>
  <c r="P19" i="2" s="1"/>
  <c r="G19" i="2"/>
  <c r="H19" i="2" s="1"/>
  <c r="M18" i="2"/>
  <c r="O18" i="2" s="1"/>
  <c r="J18" i="2"/>
  <c r="G18" i="2"/>
  <c r="H18" i="2" s="1"/>
  <c r="M17" i="2"/>
  <c r="J17" i="2"/>
  <c r="P17" i="2" s="1"/>
  <c r="G17" i="2"/>
  <c r="H17" i="2" s="1"/>
  <c r="N17" i="2" s="1"/>
  <c r="P16" i="2"/>
  <c r="O16" i="2"/>
  <c r="M16" i="2"/>
  <c r="J16" i="2"/>
  <c r="G16" i="2"/>
  <c r="H16" i="2" s="1"/>
  <c r="N16" i="2" s="1"/>
  <c r="M15" i="2"/>
  <c r="J15" i="2"/>
  <c r="P15" i="2" s="1"/>
  <c r="G15" i="2"/>
  <c r="H15" i="2" s="1"/>
  <c r="N15" i="2" s="1"/>
  <c r="M14" i="2"/>
  <c r="P14" i="2" s="1"/>
  <c r="J14" i="2"/>
  <c r="G14" i="2"/>
  <c r="H14" i="2" s="1"/>
  <c r="M13" i="2"/>
  <c r="J13" i="2"/>
  <c r="P13" i="2" s="1"/>
  <c r="G13" i="2"/>
  <c r="H13" i="2" s="1"/>
  <c r="M12" i="2"/>
  <c r="J12" i="2"/>
  <c r="O12" i="2" s="1"/>
  <c r="G12" i="2"/>
  <c r="H12" i="2" s="1"/>
  <c r="M11" i="2"/>
  <c r="J11" i="2"/>
  <c r="P11" i="2" s="1"/>
  <c r="G11" i="2"/>
  <c r="H11" i="2" s="1"/>
  <c r="M10" i="2"/>
  <c r="J10" i="2"/>
  <c r="P10" i="2" s="1"/>
  <c r="G10" i="2"/>
  <c r="H10" i="2" s="1"/>
  <c r="P9" i="2"/>
  <c r="M9" i="2"/>
  <c r="O9" i="2" s="1"/>
  <c r="J9" i="2"/>
  <c r="G9" i="2"/>
  <c r="H9" i="2" s="1"/>
  <c r="M8" i="2"/>
  <c r="O8" i="2" s="1"/>
  <c r="J8" i="2"/>
  <c r="P8" i="2" s="1"/>
  <c r="G8" i="2"/>
  <c r="H8" i="2" s="1"/>
  <c r="M7" i="2"/>
  <c r="J7" i="2"/>
  <c r="P7" i="2" s="1"/>
  <c r="G7" i="2"/>
  <c r="H7" i="2" s="1"/>
  <c r="M6" i="2"/>
  <c r="J6" i="2"/>
  <c r="G6" i="2"/>
  <c r="H6" i="2" s="1"/>
  <c r="M5" i="2"/>
  <c r="O5" i="2" s="1"/>
  <c r="J5" i="2"/>
  <c r="G5" i="2"/>
  <c r="H5" i="2" s="1"/>
  <c r="K5" i="2" s="1"/>
  <c r="J2" i="2"/>
  <c r="O40" i="2" l="1"/>
  <c r="O44" i="2"/>
  <c r="O55" i="2"/>
  <c r="P6" i="2"/>
  <c r="O17" i="2"/>
  <c r="O7" i="2"/>
  <c r="O11" i="2"/>
  <c r="O13" i="2"/>
  <c r="O28" i="2"/>
  <c r="N33" i="2"/>
  <c r="O75" i="2"/>
  <c r="P81" i="2"/>
  <c r="P5" i="2"/>
  <c r="N8" i="2"/>
  <c r="P22" i="2"/>
  <c r="O26" i="2"/>
  <c r="P31" i="2"/>
  <c r="P37" i="2"/>
  <c r="K40" i="2"/>
  <c r="K46" i="2"/>
  <c r="P54" i="2"/>
  <c r="O58" i="2"/>
  <c r="P63" i="2"/>
  <c r="P69" i="2"/>
  <c r="P86" i="2"/>
  <c r="O90" i="2"/>
  <c r="P95" i="2"/>
  <c r="P101" i="2"/>
  <c r="P118" i="2"/>
  <c r="O122" i="2"/>
  <c r="P127" i="2"/>
  <c r="O131" i="2"/>
  <c r="P133" i="2"/>
  <c r="P139" i="2"/>
  <c r="K12" i="2"/>
  <c r="P18" i="2"/>
  <c r="N23" i="2"/>
  <c r="N25" i="2"/>
  <c r="K44" i="2"/>
  <c r="P50" i="2"/>
  <c r="K55" i="2"/>
  <c r="K57" i="2"/>
  <c r="P82" i="2"/>
  <c r="P114" i="2"/>
  <c r="O87" i="2"/>
  <c r="O91" i="2"/>
  <c r="O93" i="2"/>
  <c r="O104" i="2"/>
  <c r="O108" i="2"/>
  <c r="O119" i="2"/>
  <c r="O123" i="2"/>
  <c r="O125" i="2"/>
  <c r="O136" i="2"/>
  <c r="P138" i="2"/>
  <c r="O140" i="2"/>
  <c r="O29" i="2"/>
  <c r="P38" i="2"/>
  <c r="O42" i="2"/>
  <c r="P72" i="2"/>
  <c r="O74" i="2"/>
  <c r="O106" i="2"/>
  <c r="O27" i="2"/>
  <c r="O76" i="2"/>
  <c r="O10" i="2"/>
  <c r="P12" i="2"/>
  <c r="P70" i="2"/>
  <c r="P102" i="2"/>
  <c r="N7" i="2"/>
  <c r="N9" i="2"/>
  <c r="O15" i="2"/>
  <c r="O19" i="2"/>
  <c r="O21" i="2"/>
  <c r="K28" i="2"/>
  <c r="P34" i="2"/>
  <c r="O36" i="2"/>
  <c r="K39" i="2"/>
  <c r="K41" i="2"/>
  <c r="K45" i="2"/>
  <c r="O47" i="2"/>
  <c r="O51" i="2"/>
  <c r="O53" i="2"/>
  <c r="P66" i="2"/>
  <c r="O68" i="2"/>
  <c r="O79" i="2"/>
  <c r="O83" i="2"/>
  <c r="O85" i="2"/>
  <c r="P98" i="2"/>
  <c r="O100" i="2"/>
  <c r="O111" i="2"/>
  <c r="O115" i="2"/>
  <c r="O117" i="2"/>
  <c r="P130" i="2"/>
  <c r="O132" i="2"/>
  <c r="O23" i="2"/>
  <c r="O59" i="2"/>
  <c r="O49" i="2"/>
  <c r="O113" i="2"/>
  <c r="O61" i="2"/>
  <c r="N31" i="2"/>
  <c r="O39" i="2"/>
  <c r="O43" i="2"/>
  <c r="O45" i="2"/>
  <c r="O60" i="2"/>
  <c r="O71" i="2"/>
  <c r="O77" i="2"/>
  <c r="O92" i="2"/>
  <c r="O103" i="2"/>
  <c r="O107" i="2"/>
  <c r="O109" i="2"/>
  <c r="O124" i="2"/>
  <c r="O135" i="2"/>
  <c r="O141" i="2"/>
  <c r="N6" i="2"/>
  <c r="N14" i="2"/>
  <c r="N22" i="2"/>
  <c r="N30" i="2"/>
  <c r="N38" i="2"/>
  <c r="N11" i="2"/>
  <c r="N19" i="2"/>
  <c r="N27" i="2"/>
  <c r="N35" i="2"/>
  <c r="K43" i="2"/>
  <c r="K51" i="2"/>
  <c r="O6" i="2"/>
  <c r="N13" i="2"/>
  <c r="O14" i="2"/>
  <c r="N21" i="2"/>
  <c r="O22" i="2"/>
  <c r="O30" i="2"/>
  <c r="O54" i="2"/>
  <c r="O62" i="2"/>
  <c r="O70" i="2"/>
  <c r="O78" i="2"/>
  <c r="O86" i="2"/>
  <c r="O94" i="2"/>
  <c r="O102" i="2"/>
  <c r="O110" i="2"/>
  <c r="O118" i="2"/>
  <c r="O126" i="2"/>
  <c r="O134" i="2"/>
  <c r="N29" i="2"/>
  <c r="N37" i="2"/>
  <c r="O38" i="2"/>
  <c r="O46" i="2"/>
  <c r="K10" i="2"/>
  <c r="K18" i="2"/>
  <c r="N26" i="2"/>
  <c r="K34" i="2"/>
  <c r="K42" i="2"/>
  <c r="K50" i="2"/>
  <c r="N18" i="2"/>
  <c r="N12" i="2"/>
  <c r="K27" i="2"/>
  <c r="N49" i="2"/>
  <c r="N34" i="2"/>
  <c r="N28" i="2"/>
  <c r="K26" i="2"/>
  <c r="K11" i="2"/>
  <c r="N5" i="2"/>
  <c r="N20" i="2"/>
  <c r="N36" i="2"/>
  <c r="K19" i="2"/>
  <c r="K35" i="2"/>
  <c r="N45" i="2"/>
  <c r="N57" i="2"/>
  <c r="N10" i="2"/>
  <c r="K25" i="2"/>
  <c r="K33" i="2"/>
  <c r="N53" i="2"/>
  <c r="N56" i="2"/>
  <c r="K9" i="2"/>
  <c r="N41" i="2"/>
  <c r="K17" i="2"/>
  <c r="K13" i="2"/>
  <c r="K21" i="2"/>
  <c r="K29" i="2"/>
  <c r="K37" i="2"/>
  <c r="N99" i="2"/>
  <c r="K99" i="2"/>
  <c r="N139" i="2"/>
  <c r="K139" i="2"/>
  <c r="N62" i="2"/>
  <c r="K62" i="2"/>
  <c r="N70" i="2"/>
  <c r="K70" i="2"/>
  <c r="N78" i="2"/>
  <c r="K78" i="2"/>
  <c r="N86" i="2"/>
  <c r="K86" i="2"/>
  <c r="N94" i="2"/>
  <c r="K94" i="2"/>
  <c r="N102" i="2"/>
  <c r="K102" i="2"/>
  <c r="N110" i="2"/>
  <c r="K110" i="2"/>
  <c r="N118" i="2"/>
  <c r="K118" i="2"/>
  <c r="N126" i="2"/>
  <c r="K126" i="2"/>
  <c r="N134" i="2"/>
  <c r="K134" i="2"/>
  <c r="N67" i="2"/>
  <c r="K67" i="2"/>
  <c r="N107" i="2"/>
  <c r="K107" i="2"/>
  <c r="N64" i="2"/>
  <c r="K64" i="2"/>
  <c r="N80" i="2"/>
  <c r="K80" i="2"/>
  <c r="N96" i="2"/>
  <c r="K96" i="2"/>
  <c r="N112" i="2"/>
  <c r="K112" i="2"/>
  <c r="N136" i="2"/>
  <c r="K136" i="2"/>
  <c r="K16" i="2"/>
  <c r="K24" i="2"/>
  <c r="K32" i="2"/>
  <c r="N40" i="2"/>
  <c r="N44" i="2"/>
  <c r="N48" i="2"/>
  <c r="N52" i="2"/>
  <c r="N61" i="2"/>
  <c r="K61" i="2"/>
  <c r="N69" i="2"/>
  <c r="K69" i="2"/>
  <c r="N77" i="2"/>
  <c r="K77" i="2"/>
  <c r="N85" i="2"/>
  <c r="K85" i="2"/>
  <c r="N93" i="2"/>
  <c r="K93" i="2"/>
  <c r="N101" i="2"/>
  <c r="K101" i="2"/>
  <c r="N109" i="2"/>
  <c r="K109" i="2"/>
  <c r="N117" i="2"/>
  <c r="K117" i="2"/>
  <c r="N125" i="2"/>
  <c r="K125" i="2"/>
  <c r="N133" i="2"/>
  <c r="K133" i="2"/>
  <c r="N141" i="2"/>
  <c r="K141" i="2"/>
  <c r="N59" i="2"/>
  <c r="K59" i="2"/>
  <c r="N115" i="2"/>
  <c r="K115" i="2"/>
  <c r="N72" i="2"/>
  <c r="K72" i="2"/>
  <c r="N88" i="2"/>
  <c r="K88" i="2"/>
  <c r="N104" i="2"/>
  <c r="K104" i="2"/>
  <c r="N128" i="2"/>
  <c r="K128" i="2"/>
  <c r="K15" i="2"/>
  <c r="K31" i="2"/>
  <c r="N58" i="2"/>
  <c r="K58" i="2"/>
  <c r="N66" i="2"/>
  <c r="K66" i="2"/>
  <c r="N74" i="2"/>
  <c r="K74" i="2"/>
  <c r="N82" i="2"/>
  <c r="K82" i="2"/>
  <c r="N90" i="2"/>
  <c r="K90" i="2"/>
  <c r="N98" i="2"/>
  <c r="K98" i="2"/>
  <c r="N106" i="2"/>
  <c r="K106" i="2"/>
  <c r="N114" i="2"/>
  <c r="K114" i="2"/>
  <c r="N122" i="2"/>
  <c r="K122" i="2"/>
  <c r="N130" i="2"/>
  <c r="K130" i="2"/>
  <c r="N138" i="2"/>
  <c r="K138" i="2"/>
  <c r="N83" i="2"/>
  <c r="K83" i="2"/>
  <c r="N123" i="2"/>
  <c r="K123" i="2"/>
  <c r="N120" i="2"/>
  <c r="K120" i="2"/>
  <c r="K8" i="2"/>
  <c r="N2" i="2"/>
  <c r="L2" i="2"/>
  <c r="K7" i="2"/>
  <c r="K23" i="2"/>
  <c r="K6" i="2"/>
  <c r="K14" i="2"/>
  <c r="K22" i="2"/>
  <c r="K30" i="2"/>
  <c r="K38" i="2"/>
  <c r="N39" i="2"/>
  <c r="N43" i="2"/>
  <c r="N47" i="2"/>
  <c r="N51" i="2"/>
  <c r="N55" i="2"/>
  <c r="N63" i="2"/>
  <c r="K63" i="2"/>
  <c r="N71" i="2"/>
  <c r="K71" i="2"/>
  <c r="N79" i="2"/>
  <c r="K79" i="2"/>
  <c r="N87" i="2"/>
  <c r="K87" i="2"/>
  <c r="N95" i="2"/>
  <c r="K95" i="2"/>
  <c r="N103" i="2"/>
  <c r="K103" i="2"/>
  <c r="N111" i="2"/>
  <c r="K111" i="2"/>
  <c r="N119" i="2"/>
  <c r="K119" i="2"/>
  <c r="N127" i="2"/>
  <c r="K127" i="2"/>
  <c r="N135" i="2"/>
  <c r="K135" i="2"/>
  <c r="N91" i="2"/>
  <c r="K91" i="2"/>
  <c r="N131" i="2"/>
  <c r="K131" i="2"/>
  <c r="N60" i="2"/>
  <c r="K60" i="2"/>
  <c r="N68" i="2"/>
  <c r="K68" i="2"/>
  <c r="N76" i="2"/>
  <c r="K76" i="2"/>
  <c r="N84" i="2"/>
  <c r="K84" i="2"/>
  <c r="N92" i="2"/>
  <c r="K92" i="2"/>
  <c r="N100" i="2"/>
  <c r="K100" i="2"/>
  <c r="N108" i="2"/>
  <c r="K108" i="2"/>
  <c r="N116" i="2"/>
  <c r="K116" i="2"/>
  <c r="N124" i="2"/>
  <c r="K124" i="2"/>
  <c r="N132" i="2"/>
  <c r="K132" i="2"/>
  <c r="N140" i="2"/>
  <c r="K140" i="2"/>
  <c r="N75" i="2"/>
  <c r="K75" i="2"/>
  <c r="N42" i="2"/>
  <c r="N46" i="2"/>
  <c r="N50" i="2"/>
  <c r="N54" i="2"/>
  <c r="N65" i="2"/>
  <c r="K65" i="2"/>
  <c r="N73" i="2"/>
  <c r="K73" i="2"/>
  <c r="N81" i="2"/>
  <c r="K81" i="2"/>
  <c r="N89" i="2"/>
  <c r="K89" i="2"/>
  <c r="N97" i="2"/>
  <c r="K97" i="2"/>
  <c r="N105" i="2"/>
  <c r="K105" i="2"/>
  <c r="N113" i="2"/>
  <c r="K113" i="2"/>
  <c r="N121" i="2"/>
  <c r="K121" i="2"/>
  <c r="N129" i="2"/>
  <c r="K129" i="2"/>
  <c r="N137" i="2"/>
  <c r="K137" i="2"/>
</calcChain>
</file>

<file path=xl/sharedStrings.xml><?xml version="1.0" encoding="utf-8"?>
<sst xmlns="http://schemas.openxmlformats.org/spreadsheetml/2006/main" count="1752" uniqueCount="285">
  <si>
    <t>M</t>
  </si>
  <si>
    <t>Olympic</t>
  </si>
  <si>
    <t>France</t>
  </si>
  <si>
    <t>Louis</t>
  </si>
  <si>
    <t>ZIANE</t>
  </si>
  <si>
    <t>Algeria</t>
  </si>
  <si>
    <t>Mohamed</t>
  </si>
  <si>
    <t>YAHIAOUI</t>
  </si>
  <si>
    <t>Atleco</t>
  </si>
  <si>
    <t>Belgium</t>
  </si>
  <si>
    <t>Willy</t>
  </si>
  <si>
    <t>WIJMMERSCH</t>
  </si>
  <si>
    <t>F</t>
  </si>
  <si>
    <t>Françoise</t>
  </si>
  <si>
    <t>WAUQUIER</t>
  </si>
  <si>
    <t>Claire</t>
  </si>
  <si>
    <t>VOYANTE</t>
  </si>
  <si>
    <t>VOYANCE</t>
  </si>
  <si>
    <t>Didier</t>
  </si>
  <si>
    <t>VERVISCH</t>
  </si>
  <si>
    <t>Extrasportief</t>
  </si>
  <si>
    <t>Netherlands</t>
  </si>
  <si>
    <t>Piet</t>
  </si>
  <si>
    <t>VERSTRAETE</t>
  </si>
  <si>
    <t>VERSTAPPEN</t>
  </si>
  <si>
    <t>Jean</t>
  </si>
  <si>
    <t>VERHEUGEN</t>
  </si>
  <si>
    <t>Karel</t>
  </si>
  <si>
    <t>VERDOODT</t>
  </si>
  <si>
    <t>Asturial</t>
  </si>
  <si>
    <t>Spain</t>
  </si>
  <si>
    <t>José</t>
  </si>
  <si>
    <t>VELA HERNANDEZ</t>
  </si>
  <si>
    <t>f</t>
  </si>
  <si>
    <t>Hilde</t>
  </si>
  <si>
    <t>VANTUYKOM</t>
  </si>
  <si>
    <t>Alain</t>
  </si>
  <si>
    <t>VANDROMME</t>
  </si>
  <si>
    <t>Philippe</t>
  </si>
  <si>
    <t>VANDEKERCKOVE</t>
  </si>
  <si>
    <t>Saskja</t>
  </si>
  <si>
    <t>VANDEKERCKHOVE</t>
  </si>
  <si>
    <t>Pascal</t>
  </si>
  <si>
    <t>VANDAMME</t>
  </si>
  <si>
    <t>Michael</t>
  </si>
  <si>
    <t>VAN RO</t>
  </si>
  <si>
    <t>Eefje</t>
  </si>
  <si>
    <t>VAN DEN ENDE</t>
  </si>
  <si>
    <t>Gertjan</t>
  </si>
  <si>
    <t>VAN DE WOESTYNE</t>
  </si>
  <si>
    <t>Michel</t>
  </si>
  <si>
    <t>VAN DE PUTTE</t>
  </si>
  <si>
    <t>VAN BELLE</t>
  </si>
  <si>
    <t>Sporteo</t>
  </si>
  <si>
    <t>Switzerland</t>
  </si>
  <si>
    <t>TORISAEN</t>
  </si>
  <si>
    <t>Dick</t>
  </si>
  <si>
    <t>THON</t>
  </si>
  <si>
    <t>Eric</t>
  </si>
  <si>
    <t>THELEF</t>
  </si>
  <si>
    <t>Maggy</t>
  </si>
  <si>
    <t>THARE</t>
  </si>
  <si>
    <t>Alex</t>
  </si>
  <si>
    <t>TERIEUR</t>
  </si>
  <si>
    <t>Lara</t>
  </si>
  <si>
    <t>TATOUILLE</t>
  </si>
  <si>
    <t>André</t>
  </si>
  <si>
    <t>SWERTS</t>
  </si>
  <si>
    <t>Sophie</t>
  </si>
  <si>
    <t>STIQUÉE</t>
  </si>
  <si>
    <t>SPLINGART</t>
  </si>
  <si>
    <t>RONT</t>
  </si>
  <si>
    <t>Atletico</t>
  </si>
  <si>
    <t>Italy</t>
  </si>
  <si>
    <t>Adriano</t>
  </si>
  <si>
    <t>RISO</t>
  </si>
  <si>
    <t>Giuseppe</t>
  </si>
  <si>
    <t>RINDONE</t>
  </si>
  <si>
    <t>RIAIRE</t>
  </si>
  <si>
    <t>Carla</t>
  </si>
  <si>
    <t>RAYA VILCHEZ</t>
  </si>
  <si>
    <t>Marc</t>
  </si>
  <si>
    <t>QUETTING</t>
  </si>
  <si>
    <t>Edmond</t>
  </si>
  <si>
    <t>PROCHAIN</t>
  </si>
  <si>
    <t>Nathalie</t>
  </si>
  <si>
    <t>PREVOST</t>
  </si>
  <si>
    <t>Vincent</t>
  </si>
  <si>
    <t>POURCENT</t>
  </si>
  <si>
    <t>Jacques</t>
  </si>
  <si>
    <t>POTE</t>
  </si>
  <si>
    <t>Korea</t>
  </si>
  <si>
    <t>Kwok Shing</t>
  </si>
  <si>
    <t>POON</t>
  </si>
  <si>
    <t>Radhakrishnan</t>
  </si>
  <si>
    <t>PONNEN</t>
  </si>
  <si>
    <t>Bernard</t>
  </si>
  <si>
    <t>POLLAK</t>
  </si>
  <si>
    <t>PINCHART</t>
  </si>
  <si>
    <t>Roberto</t>
  </si>
  <si>
    <t>PECORARO</t>
  </si>
  <si>
    <t>Anne</t>
  </si>
  <si>
    <t>PAUDE</t>
  </si>
  <si>
    <t>Hafida</t>
  </si>
  <si>
    <t>OURIAGHLI</t>
  </si>
  <si>
    <t>Mohammed</t>
  </si>
  <si>
    <t>Rafaël</t>
  </si>
  <si>
    <t>ORTIZ VALLEJO</t>
  </si>
  <si>
    <t>Pia</t>
  </si>
  <si>
    <t>NOTE</t>
  </si>
  <si>
    <t>NONYME</t>
  </si>
  <si>
    <t>Véronique</t>
  </si>
  <si>
    <t>NICAISE</t>
  </si>
  <si>
    <t>Trong-Thao</t>
  </si>
  <si>
    <t>NGUYEN</t>
  </si>
  <si>
    <t>NEUSY</t>
  </si>
  <si>
    <t>Albert</t>
  </si>
  <si>
    <t>MUDA</t>
  </si>
  <si>
    <t>Serge</t>
  </si>
  <si>
    <t>MOERS</t>
  </si>
  <si>
    <t>MISSAOUI</t>
  </si>
  <si>
    <t>Gérard</t>
  </si>
  <si>
    <t>MENVUSSA</t>
  </si>
  <si>
    <t>MAUVE</t>
  </si>
  <si>
    <t>MARZOUKI</t>
  </si>
  <si>
    <t>Emilio</t>
  </si>
  <si>
    <t>MARTINEZ GREVESSE</t>
  </si>
  <si>
    <t>Arturo</t>
  </si>
  <si>
    <t>MAROT</t>
  </si>
  <si>
    <t>Rafael</t>
  </si>
  <si>
    <t>MARIN PEREZ</t>
  </si>
  <si>
    <t>MANFROY</t>
  </si>
  <si>
    <t>Jean-Marc</t>
  </si>
  <si>
    <t>MAHY</t>
  </si>
  <si>
    <t>Hadja</t>
  </si>
  <si>
    <t>MAHAR</t>
  </si>
  <si>
    <t>Charles</t>
  </si>
  <si>
    <t>MAGNE</t>
  </si>
  <si>
    <t>Enrique</t>
  </si>
  <si>
    <t>LUQUE RODRIGEZ</t>
  </si>
  <si>
    <t>Jeanne</t>
  </si>
  <si>
    <t>LESSIRE</t>
  </si>
  <si>
    <t>Morocco</t>
  </si>
  <si>
    <t>Ali</t>
  </si>
  <si>
    <t>KOC</t>
  </si>
  <si>
    <t>Thierry</t>
  </si>
  <si>
    <t>KINNAER</t>
  </si>
  <si>
    <t>Ed</t>
  </si>
  <si>
    <t>JANSSENS</t>
  </si>
  <si>
    <t>Paul</t>
  </si>
  <si>
    <t>HUSSIN</t>
  </si>
  <si>
    <t>Marie</t>
  </si>
  <si>
    <t>HONETTE</t>
  </si>
  <si>
    <t>Hubert</t>
  </si>
  <si>
    <t>HERVERT</t>
  </si>
  <si>
    <t>HENRY de GENERET</t>
  </si>
  <si>
    <t>Lahoussine</t>
  </si>
  <si>
    <t>Francesca</t>
  </si>
  <si>
    <t>GUZZARDI</t>
  </si>
  <si>
    <t>Jean-Luc</t>
  </si>
  <si>
    <t>GUION</t>
  </si>
  <si>
    <t>Sergio</t>
  </si>
  <si>
    <t>GOZZI</t>
  </si>
  <si>
    <t>GOUDESEUNE</t>
  </si>
  <si>
    <t>Antoinette</t>
  </si>
  <si>
    <t>GERGES</t>
  </si>
  <si>
    <t>GARCIA Y ARENAS</t>
  </si>
  <si>
    <t>Robert</t>
  </si>
  <si>
    <t>FONTAINE</t>
  </si>
  <si>
    <t>EL BARAKA</t>
  </si>
  <si>
    <t>EAUDURANUS</t>
  </si>
  <si>
    <t>DUPONT</t>
  </si>
  <si>
    <t>Christophe</t>
  </si>
  <si>
    <t>DUMONT</t>
  </si>
  <si>
    <t>DUHOUX</t>
  </si>
  <si>
    <t>Aimée</t>
  </si>
  <si>
    <t>DETOUSSE</t>
  </si>
  <si>
    <t>DEQUENNE</t>
  </si>
  <si>
    <t>Lucienne</t>
  </si>
  <si>
    <t>DECAMPS</t>
  </si>
  <si>
    <t>Frédéric</t>
  </si>
  <si>
    <t>DEBAST</t>
  </si>
  <si>
    <t>DE LEEUW</t>
  </si>
  <si>
    <t>Jean-Benoît</t>
  </si>
  <si>
    <t>de GHELDERE</t>
  </si>
  <si>
    <t>Patrick</t>
  </si>
  <si>
    <t>DE BACKER</t>
  </si>
  <si>
    <t>Phung Nam</t>
  </si>
  <si>
    <t>DAO</t>
  </si>
  <si>
    <t>Harry</t>
  </si>
  <si>
    <t>COVAIR</t>
  </si>
  <si>
    <t>Michèle</t>
  </si>
  <si>
    <t>COSSE</t>
  </si>
  <si>
    <t>Aude</t>
  </si>
  <si>
    <t>COLOGNE</t>
  </si>
  <si>
    <t>COBLANT</t>
  </si>
  <si>
    <t>CLETTE</t>
  </si>
  <si>
    <t>Yves</t>
  </si>
  <si>
    <t>CINCINATIS</t>
  </si>
  <si>
    <t>Peter</t>
  </si>
  <si>
    <t>CELY</t>
  </si>
  <si>
    <t>Luc</t>
  </si>
  <si>
    <t>CARLIER</t>
  </si>
  <si>
    <t>CAMBY</t>
  </si>
  <si>
    <t>Mercedes</t>
  </si>
  <si>
    <t>CALATAYUD</t>
  </si>
  <si>
    <t>BOVY</t>
  </si>
  <si>
    <t>Ariane</t>
  </si>
  <si>
    <t>BONNEWYN</t>
  </si>
  <si>
    <t>BOLLE</t>
  </si>
  <si>
    <t>BILLEN</t>
  </si>
  <si>
    <t>Georges</t>
  </si>
  <si>
    <t>BERY</t>
  </si>
  <si>
    <t>Andrée</t>
  </si>
  <si>
    <t>BERWETTE</t>
  </si>
  <si>
    <t>BENTHAMI-KHIBI</t>
  </si>
  <si>
    <t>Jamal</t>
  </si>
  <si>
    <t>BEN SLIMANE</t>
  </si>
  <si>
    <t>Mimoun</t>
  </si>
  <si>
    <t>BELGUENANI</t>
  </si>
  <si>
    <t>Berthe</t>
  </si>
  <si>
    <t>AUGRANDPIED</t>
  </si>
  <si>
    <t>ATTEND</t>
  </si>
  <si>
    <t>Josiane</t>
  </si>
  <si>
    <t>ARICKX</t>
  </si>
  <si>
    <t>Bonnie</t>
  </si>
  <si>
    <t>ANDCLYDE</t>
  </si>
  <si>
    <t>Miguel</t>
  </si>
  <si>
    <t>ALLER-LOPEZ</t>
  </si>
  <si>
    <t>ALGRAIN</t>
  </si>
  <si>
    <t>AGE</t>
  </si>
  <si>
    <t>DECISION</t>
  </si>
  <si>
    <t>AVERAGE SCORE max=100</t>
  </si>
  <si>
    <t>COMMENTS2</t>
  </si>
  <si>
    <t>Score2 max=100</t>
  </si>
  <si>
    <t>Score max=1500</t>
  </si>
  <si>
    <t>COMMENTS</t>
  </si>
  <si>
    <t>Score1 max=100</t>
  </si>
  <si>
    <t>Score max=3800</t>
  </si>
  <si>
    <t>Category</t>
  </si>
  <si>
    <t>Age</t>
  </si>
  <si>
    <t>Birthday</t>
  </si>
  <si>
    <t>Sex</t>
  </si>
  <si>
    <t>Club</t>
  </si>
  <si>
    <t>Country</t>
  </si>
  <si>
    <t>FIRST NAME</t>
  </si>
  <si>
    <t>NAME</t>
  </si>
  <si>
    <t>Seniors</t>
  </si>
  <si>
    <t>Juniors</t>
  </si>
  <si>
    <t>Aujourd'hui</t>
  </si>
  <si>
    <t>Abderrahim</t>
  </si>
  <si>
    <t>Gad</t>
  </si>
  <si>
    <t>Arié</t>
  </si>
  <si>
    <t>Joëlle</t>
  </si>
  <si>
    <t>Brahim</t>
  </si>
  <si>
    <t>Hajja</t>
  </si>
  <si>
    <t>Shada</t>
  </si>
  <si>
    <t>GUIGUI</t>
  </si>
  <si>
    <t>HAMDAOUIYA</t>
  </si>
  <si>
    <t>HASSOUN</t>
  </si>
  <si>
    <t>LAHBIB</t>
  </si>
  <si>
    <t>EL MALEH</t>
  </si>
  <si>
    <t>MIFTAH</t>
  </si>
  <si>
    <t>EL ALAMI</t>
  </si>
  <si>
    <t>Hanane</t>
  </si>
  <si>
    <t>HADJI</t>
  </si>
  <si>
    <t>OULED CHAIB</t>
  </si>
  <si>
    <t>Maria</t>
  </si>
  <si>
    <t>RAMDOUNI</t>
  </si>
  <si>
    <t>TOUMI</t>
  </si>
  <si>
    <t>MCA</t>
  </si>
  <si>
    <t>JSK</t>
  </si>
  <si>
    <t>USMA</t>
  </si>
  <si>
    <t>RAJA</t>
  </si>
  <si>
    <t>WYDAD</t>
  </si>
  <si>
    <t>Entre 3100 et 3200</t>
  </si>
  <si>
    <t>X</t>
  </si>
  <si>
    <r>
      <t>Les valeurs repérées par "</t>
    </r>
    <r>
      <rPr>
        <b/>
        <sz val="12"/>
        <color theme="1"/>
        <rFont val="Calibri"/>
        <family val="2"/>
        <scheme val="minor"/>
      </rPr>
      <t>X</t>
    </r>
    <r>
      <rPr>
        <sz val="12"/>
        <color theme="1"/>
        <rFont val="Calibri"/>
        <family val="2"/>
        <scheme val="minor"/>
      </rPr>
      <t>" sont comprise entre 3100 et 3200</t>
    </r>
  </si>
  <si>
    <t>Dans les 2 règles, il y a "overlaping" de traîtement de ces valeurs</t>
  </si>
  <si>
    <t>Référence utile</t>
  </si>
  <si>
    <t>https://support.office.com/fr-fr/article/g%C3%A9rer-la-priorit%C3%A9-des-r%C3%A8gles-de-mise-en-forme-conditionnelle-e09711a3-48df-4bcb-b82c-9d8b8b22463d</t>
  </si>
  <si>
    <t>Commentaire résumé</t>
  </si>
  <si>
    <r>
      <t xml:space="preserve">Si les règles sont en conflit
   </t>
    </r>
    <r>
      <rPr>
        <sz val="11"/>
        <color rgb="FF2F2F2F"/>
        <rFont val="Segoe UI"/>
        <family val="2"/>
      </rPr>
      <t>Par exemple, une règle applique la couleur rouge à la police d’une cellule et une autre la couleur verte. 
   Étant donné que les deux règles sont en conflit, une seule est appliquée. 
   La règle qui est appliquée est celle qui est prioritaire sur l’autre (située plus haut dans la liste de la boîte de dialogue).</t>
    </r>
  </si>
  <si>
    <t>Vers le document CADACOM original</t>
  </si>
  <si>
    <t>http://www.servezvous.be/TelechargementsPourSiteCadacomOffice365/DansQuelsSensFonctionneLaMiseEnFormeConditionnelle.xlsx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</si>
</sst>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General_)"/>
    <numFmt numFmtId="165" formatCode="d\ mmm\ yy"/>
    <numFmt numFmtId="166" formatCode="_(&quot;$&quot;* #,##0_);_(&quot;$&quot;* \(#,##0\);_(&quot;$&quot;* &quot;-&quot;_);_(@_)"/>
    <numFmt numFmtId="167" formatCode="_(&quot;$&quot;* #,##0.00_);_(&quot;$&quot;* \(#,##0.00\);_(&quot;$&quot;* &quot;-&quot;??_);_(@_)"/>
    <numFmt numFmtId="168" formatCode="_(* #,##0.0_);_(* \(#,##0.00\);_(* &quot;-&quot;??_);_(@_)"/>
    <numFmt numFmtId="169" formatCode="0.000"/>
    <numFmt numFmtId="170" formatCode="&quot;fl&quot;#,##0_);\(&quot;fl&quot;#,##0\)"/>
    <numFmt numFmtId="171" formatCode="&quot;fl&quot;#,##0_);[Red]\(&quot;fl&quot;#,##0\)"/>
    <numFmt numFmtId="172" formatCode="&quot;fl&quot;#,##0.00_);\(&quot;fl&quot;#,##0.00\)"/>
    <numFmt numFmtId="173" formatCode="0.00_)"/>
    <numFmt numFmtId="174" formatCode="\60\4\7\:"/>
    <numFmt numFmtId="175" formatCode="&quot;fl&quot;#,##0.00_);[Red]\(&quot;fl&quot;#,##0.00\)"/>
    <numFmt numFmtId="176" formatCode="_(&quot;fl&quot;* #,##0_);_(&quot;fl&quot;* \(#,##0\);_(&quot;fl&quot;* &quot;-&quot;_);_(@_)"/>
  </numFmts>
  <fonts count="17" x14ac:knownFonts="1">
    <font>
      <sz val="12"/>
      <color theme="1"/>
      <name val="Calibri"/>
      <family val="2"/>
      <scheme val="minor"/>
    </font>
    <font>
      <sz val="10"/>
      <name val="Courier"/>
      <family val="3"/>
    </font>
    <font>
      <sz val="10"/>
      <name val="Arial"/>
      <family val="2"/>
    </font>
    <font>
      <sz val="9"/>
      <name val="Times New Roman"/>
      <family val="1"/>
    </font>
    <font>
      <sz val="10"/>
      <color indexed="8"/>
      <name val="Arial"/>
      <family val="2"/>
    </font>
    <font>
      <sz val="10"/>
      <name val="MS Sans Serif"/>
      <family val="2"/>
    </font>
    <font>
      <b/>
      <sz val="12"/>
      <name val="Arial"/>
      <family val="2"/>
    </font>
    <font>
      <b/>
      <sz val="14"/>
      <name val="Arial"/>
      <family val="2"/>
    </font>
    <font>
      <i/>
      <sz val="12"/>
      <name val="Arial"/>
      <family val="2"/>
    </font>
    <font>
      <b/>
      <i/>
      <sz val="16"/>
      <name val="Helv"/>
    </font>
    <font>
      <b/>
      <i/>
      <sz val="10"/>
      <name val="Arial"/>
      <family val="2"/>
    </font>
    <font>
      <b/>
      <sz val="12"/>
      <color theme="0"/>
      <name val="Calibri"/>
      <family val="2"/>
      <scheme val="minor"/>
    </font>
    <font>
      <b/>
      <sz val="12"/>
      <color theme="1"/>
      <name val="Calibri"/>
      <family val="2"/>
      <scheme val="minor"/>
    </font>
    <font>
      <u/>
      <sz val="12"/>
      <color theme="10"/>
      <name val="Calibri"/>
      <family val="2"/>
      <scheme val="minor"/>
    </font>
    <font>
      <b/>
      <sz val="15"/>
      <color theme="3"/>
      <name val="Comic Sans MS"/>
      <family val="2"/>
    </font>
    <font>
      <b/>
      <sz val="11"/>
      <color rgb="FF2F2F2F"/>
      <name val="Segoe UI"/>
      <family val="2"/>
    </font>
    <font>
      <sz val="11"/>
      <color rgb="FF2F2F2F"/>
      <name val="Segoe UI"/>
      <family val="2"/>
    </font>
  </fonts>
  <fills count="7">
    <fill>
      <patternFill patternType="none"/>
    </fill>
    <fill>
      <patternFill patternType="gray125"/>
    </fill>
    <fill>
      <patternFill patternType="solid">
        <fgColor theme="8"/>
        <bgColor theme="8"/>
      </patternFill>
    </fill>
    <fill>
      <patternFill patternType="solid">
        <fgColor theme="8" tint="0.59999389629810485"/>
        <bgColor theme="8" tint="0.59999389629810485"/>
      </patternFill>
    </fill>
    <fill>
      <patternFill patternType="solid">
        <fgColor theme="6" tint="0.59999389629810485"/>
        <bgColor indexed="64"/>
      </patternFill>
    </fill>
    <fill>
      <patternFill patternType="solid">
        <fgColor theme="5" tint="0.39997558519241921"/>
        <bgColor indexed="64"/>
      </patternFill>
    </fill>
    <fill>
      <patternFill patternType="solid">
        <fgColor theme="3" tint="0.79998168889431442"/>
        <bgColor indexed="64"/>
      </patternFill>
    </fill>
  </fills>
  <borders count="14">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bottom style="thick">
        <color rgb="FF0070C0"/>
      </bottom>
      <diagonal/>
    </border>
    <border>
      <left style="thick">
        <color theme="3"/>
      </left>
      <right/>
      <top/>
      <bottom/>
      <diagonal/>
    </border>
    <border>
      <left style="thick">
        <color theme="3"/>
      </left>
      <right/>
      <top/>
      <bottom style="thick">
        <color rgb="FF0070C0"/>
      </bottom>
      <diagonal/>
    </border>
    <border>
      <left/>
      <right style="thick">
        <color theme="3"/>
      </right>
      <top/>
      <bottom/>
      <diagonal/>
    </border>
    <border>
      <left/>
      <right style="thick">
        <color theme="3"/>
      </right>
      <top/>
      <bottom style="thick">
        <color rgb="FF0070C0"/>
      </bottom>
      <diagonal/>
    </border>
    <border>
      <left/>
      <right/>
      <top/>
      <bottom style="thick">
        <color theme="4"/>
      </bottom>
      <diagonal/>
    </border>
    <border>
      <left/>
      <right/>
      <top style="thick">
        <color theme="4"/>
      </top>
      <bottom/>
      <diagonal/>
    </border>
  </borders>
  <cellStyleXfs count="54">
    <xf numFmtId="0" fontId="0" fillId="0" borderId="0">
      <alignment vertical="center"/>
    </xf>
    <xf numFmtId="164" fontId="1" fillId="0" borderId="0"/>
    <xf numFmtId="166"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xf numFmtId="168" fontId="3" fillId="0" borderId="0" applyFill="0" applyBorder="0" applyAlignment="0"/>
    <xf numFmtId="164" fontId="3" fillId="0" borderId="0" applyFill="0" applyBorder="0" applyAlignment="0"/>
    <xf numFmtId="169" fontId="3" fillId="0" borderId="0" applyFill="0" applyBorder="0" applyAlignment="0"/>
    <xf numFmtId="170" fontId="3" fillId="0" borderId="0" applyFill="0" applyBorder="0" applyAlignment="0"/>
    <xf numFmtId="171" fontId="3" fillId="0" borderId="0" applyFill="0" applyBorder="0" applyAlignment="0"/>
    <xf numFmtId="168" fontId="3" fillId="0" borderId="0" applyFill="0" applyBorder="0" applyAlignment="0"/>
    <xf numFmtId="172" fontId="3" fillId="0" borderId="0" applyFill="0" applyBorder="0" applyAlignment="0"/>
    <xf numFmtId="164" fontId="3" fillId="0" borderId="0" applyFill="0" applyBorder="0" applyAlignment="0"/>
    <xf numFmtId="168" fontId="3" fillId="0" borderId="0" applyFont="0" applyFill="0" applyBorder="0" applyAlignment="0" applyProtection="0"/>
    <xf numFmtId="164" fontId="3" fillId="0" borderId="0" applyFont="0" applyFill="0" applyBorder="0" applyAlignment="0" applyProtection="0"/>
    <xf numFmtId="14" fontId="4" fillId="0" borderId="0" applyFill="0" applyBorder="0" applyAlignment="0"/>
    <xf numFmtId="38" fontId="5" fillId="0" borderId="1">
      <alignment vertical="center"/>
    </xf>
    <xf numFmtId="168" fontId="3" fillId="0" borderId="0" applyFill="0" applyBorder="0" applyAlignment="0"/>
    <xf numFmtId="164" fontId="3" fillId="0" borderId="0" applyFill="0" applyBorder="0" applyAlignment="0"/>
    <xf numFmtId="168" fontId="3" fillId="0" borderId="0" applyFill="0" applyBorder="0" applyAlignment="0"/>
    <xf numFmtId="172" fontId="3" fillId="0" borderId="0" applyFill="0" applyBorder="0" applyAlignment="0"/>
    <xf numFmtId="164" fontId="3" fillId="0" borderId="0" applyFill="0" applyBorder="0" applyAlignment="0"/>
    <xf numFmtId="0" fontId="2" fillId="0" borderId="0"/>
    <xf numFmtId="0" fontId="6" fillId="0" borderId="2" applyNumberFormat="0" applyAlignment="0" applyProtection="0">
      <alignment horizontal="left" vertical="center"/>
    </xf>
    <xf numFmtId="0" fontId="6" fillId="0" borderId="3">
      <alignment horizontal="left" vertical="center"/>
    </xf>
    <xf numFmtId="0" fontId="7" fillId="0" borderId="0"/>
    <xf numFmtId="0" fontId="6" fillId="0" borderId="0"/>
    <xf numFmtId="0" fontId="8" fillId="0" borderId="0"/>
    <xf numFmtId="0" fontId="2" fillId="0" borderId="0">
      <alignment horizontal="center"/>
    </xf>
    <xf numFmtId="168" fontId="3" fillId="0" borderId="0" applyFill="0" applyBorder="0" applyAlignment="0"/>
    <xf numFmtId="164" fontId="3" fillId="0" borderId="0" applyFill="0" applyBorder="0" applyAlignment="0"/>
    <xf numFmtId="168" fontId="3" fillId="0" borderId="0" applyFill="0" applyBorder="0" applyAlignment="0"/>
    <xf numFmtId="172" fontId="3" fillId="0" borderId="0" applyFill="0" applyBorder="0" applyAlignment="0"/>
    <xf numFmtId="164" fontId="3" fillId="0" borderId="0" applyFill="0" applyBorder="0" applyAlignment="0"/>
    <xf numFmtId="173" fontId="9" fillId="0" borderId="0"/>
    <xf numFmtId="0" fontId="2" fillId="0" borderId="0"/>
    <xf numFmtId="0" fontId="10" fillId="0" borderId="0"/>
    <xf numFmtId="171" fontId="3" fillId="0" borderId="0" applyFont="0" applyFill="0" applyBorder="0" applyAlignment="0" applyProtection="0"/>
    <xf numFmtId="174" fontId="3" fillId="0" borderId="0" applyFont="0" applyFill="0" applyBorder="0" applyAlignment="0" applyProtection="0"/>
    <xf numFmtId="168" fontId="3" fillId="0" borderId="0" applyFill="0" applyBorder="0" applyAlignment="0"/>
    <xf numFmtId="164" fontId="3" fillId="0" borderId="0" applyFill="0" applyBorder="0" applyAlignment="0"/>
    <xf numFmtId="168" fontId="3" fillId="0" borderId="0" applyFill="0" applyBorder="0" applyAlignment="0"/>
    <xf numFmtId="172" fontId="3" fillId="0" borderId="0" applyFill="0" applyBorder="0" applyAlignment="0"/>
    <xf numFmtId="164" fontId="3" fillId="0" borderId="0" applyFill="0" applyBorder="0" applyAlignment="0"/>
    <xf numFmtId="0" fontId="2" fillId="0" borderId="0"/>
    <xf numFmtId="49" fontId="4" fillId="0" borderId="0" applyFill="0" applyBorder="0" applyAlignment="0"/>
    <xf numFmtId="175" fontId="3" fillId="0" borderId="0" applyFill="0" applyBorder="0" applyAlignment="0"/>
    <xf numFmtId="176" fontId="3" fillId="0" borderId="0" applyFill="0" applyBorder="0" applyAlignment="0"/>
    <xf numFmtId="0" fontId="2" fillId="0" borderId="0"/>
    <xf numFmtId="0" fontId="2" fillId="0" borderId="0">
      <alignment horizontal="center" textRotation="180"/>
    </xf>
    <xf numFmtId="0" fontId="13" fillId="0" borderId="0" applyNumberFormat="0" applyFill="0" applyBorder="0" applyAlignment="0" applyProtection="0">
      <alignment vertical="center"/>
    </xf>
    <xf numFmtId="0" fontId="14" fillId="0" borderId="12" applyNumberFormat="0" applyFill="0" applyAlignment="0" applyProtection="0"/>
  </cellStyleXfs>
  <cellXfs count="27">
    <xf numFmtId="0" fontId="0" fillId="0" borderId="0" xfId="0">
      <alignment vertical="center"/>
    </xf>
    <xf numFmtId="0" fontId="11" fillId="2" borderId="0" xfId="0" applyFont="1" applyFill="1" applyBorder="1">
      <alignment vertical="center"/>
    </xf>
    <xf numFmtId="0" fontId="11" fillId="2" borderId="4" xfId="0" applyFont="1" applyFill="1" applyBorder="1">
      <alignment vertical="center"/>
    </xf>
    <xf numFmtId="0" fontId="0" fillId="3" borderId="5" xfId="0" applyFont="1" applyFill="1" applyBorder="1">
      <alignment vertical="center"/>
    </xf>
    <xf numFmtId="0" fontId="0" fillId="3" borderId="6" xfId="0" applyFont="1" applyFill="1" applyBorder="1">
      <alignment vertical="center"/>
    </xf>
    <xf numFmtId="165" fontId="0" fillId="3" borderId="6" xfId="0" applyNumberFormat="1" applyFont="1" applyFill="1" applyBorder="1">
      <alignment vertical="center"/>
    </xf>
    <xf numFmtId="0" fontId="0" fillId="0" borderId="0" xfId="0" applyFont="1" applyFill="1" applyBorder="1">
      <alignment vertical="center"/>
    </xf>
    <xf numFmtId="165" fontId="0" fillId="0" borderId="0" xfId="0" applyNumberFormat="1" applyFont="1" applyFill="1" applyBorder="1">
      <alignment vertical="center"/>
    </xf>
    <xf numFmtId="2" fontId="0" fillId="0" borderId="0" xfId="0" applyNumberFormat="1" applyFont="1" applyFill="1" applyBorder="1">
      <alignment vertical="center"/>
    </xf>
    <xf numFmtId="169" fontId="0" fillId="0" borderId="0" xfId="0" applyNumberFormat="1" applyFont="1" applyFill="1" applyBorder="1">
      <alignment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12" fillId="0" borderId="7" xfId="0" applyFont="1" applyBorder="1" applyAlignment="1">
      <alignment horizontal="center" vertical="center"/>
    </xf>
    <xf numFmtId="0" fontId="12" fillId="0" borderId="0" xfId="0" applyFont="1" applyAlignment="1">
      <alignment horizontal="centerContinuous" vertical="center"/>
    </xf>
    <xf numFmtId="0" fontId="0" fillId="4" borderId="8" xfId="0" applyFill="1" applyBorder="1">
      <alignment vertical="center"/>
    </xf>
    <xf numFmtId="0" fontId="0" fillId="4" borderId="0" xfId="0" applyFill="1">
      <alignment vertical="center"/>
    </xf>
    <xf numFmtId="0" fontId="0" fillId="5" borderId="8" xfId="0" applyFill="1" applyBorder="1">
      <alignment vertical="center"/>
    </xf>
    <xf numFmtId="0" fontId="0" fillId="5" borderId="0" xfId="0" applyFill="1" applyBorder="1">
      <alignment vertical="center"/>
    </xf>
    <xf numFmtId="0" fontId="0" fillId="5" borderId="10" xfId="0" applyFill="1" applyBorder="1">
      <alignment vertical="center"/>
    </xf>
    <xf numFmtId="0" fontId="0" fillId="5" borderId="0" xfId="0" applyFill="1">
      <alignment vertical="center"/>
    </xf>
    <xf numFmtId="0" fontId="12" fillId="6" borderId="0"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0" xfId="0" applyFont="1" applyFill="1" applyAlignment="1">
      <alignment horizontal="center" vertical="center"/>
    </xf>
    <xf numFmtId="0" fontId="14" fillId="0" borderId="12" xfId="53" applyAlignment="1">
      <alignment vertical="center"/>
    </xf>
    <xf numFmtId="0" fontId="13" fillId="0" borderId="0" xfId="52">
      <alignment vertical="center"/>
    </xf>
    <xf numFmtId="0" fontId="15" fillId="0" borderId="13" xfId="0" applyFont="1" applyBorder="1" applyAlignment="1">
      <alignment horizontal="left" vertical="center" wrapText="1"/>
    </xf>
  </cellXfs>
  <cellStyles count="54">
    <cellStyle name="??" xfId="2" xr:uid="{00000000-0005-0000-0000-000000000000}"/>
    <cellStyle name="?? [0.00]_PERSONAL" xfId="3" xr:uid="{00000000-0005-0000-0000-000001000000}"/>
    <cellStyle name="???? [0.00]_PERSONAL" xfId="4" xr:uid="{00000000-0005-0000-0000-000002000000}"/>
    <cellStyle name="????_PERSONAL" xfId="5" xr:uid="{00000000-0005-0000-0000-000003000000}"/>
    <cellStyle name="??_PERSONAL" xfId="6" xr:uid="{00000000-0005-0000-0000-000004000000}"/>
    <cellStyle name="Calc Currency (0)" xfId="7" xr:uid="{00000000-0005-0000-0000-000005000000}"/>
    <cellStyle name="Calc Currency (2)" xfId="8" xr:uid="{00000000-0005-0000-0000-000006000000}"/>
    <cellStyle name="Calc Percent (0)" xfId="9" xr:uid="{00000000-0005-0000-0000-000007000000}"/>
    <cellStyle name="Calc Percent (1)" xfId="10" xr:uid="{00000000-0005-0000-0000-000008000000}"/>
    <cellStyle name="Calc Percent (2)" xfId="11" xr:uid="{00000000-0005-0000-0000-000009000000}"/>
    <cellStyle name="Calc Units (0)" xfId="12" xr:uid="{00000000-0005-0000-0000-00000A000000}"/>
    <cellStyle name="Calc Units (1)" xfId="13" xr:uid="{00000000-0005-0000-0000-00000B000000}"/>
    <cellStyle name="Calc Units (2)" xfId="14" xr:uid="{00000000-0005-0000-0000-00000C000000}"/>
    <cellStyle name="Comma [00]" xfId="15" xr:uid="{00000000-0005-0000-0000-00000D000000}"/>
    <cellStyle name="Currency [00]" xfId="16" xr:uid="{00000000-0005-0000-0000-00000E000000}"/>
    <cellStyle name="Date Short" xfId="17" xr:uid="{00000000-0005-0000-0000-00000F000000}"/>
    <cellStyle name="DELTA" xfId="18" xr:uid="{00000000-0005-0000-0000-000010000000}"/>
    <cellStyle name="Enter Currency (0)" xfId="19" xr:uid="{00000000-0005-0000-0000-000011000000}"/>
    <cellStyle name="Enter Currency (2)" xfId="20" xr:uid="{00000000-0005-0000-0000-000012000000}"/>
    <cellStyle name="Enter Units (0)" xfId="21" xr:uid="{00000000-0005-0000-0000-000013000000}"/>
    <cellStyle name="Enter Units (1)" xfId="22" xr:uid="{00000000-0005-0000-0000-000014000000}"/>
    <cellStyle name="Enter Units (2)" xfId="23" xr:uid="{00000000-0005-0000-0000-000015000000}"/>
    <cellStyle name="Flag" xfId="24" xr:uid="{00000000-0005-0000-0000-000016000000}"/>
    <cellStyle name="Header1" xfId="25" xr:uid="{00000000-0005-0000-0000-000017000000}"/>
    <cellStyle name="Header2" xfId="26" xr:uid="{00000000-0005-0000-0000-000018000000}"/>
    <cellStyle name="Heading1" xfId="27" xr:uid="{00000000-0005-0000-0000-000019000000}"/>
    <cellStyle name="Heading2" xfId="28" xr:uid="{00000000-0005-0000-0000-00001A000000}"/>
    <cellStyle name="Heading3" xfId="29" xr:uid="{00000000-0005-0000-0000-00001B000000}"/>
    <cellStyle name="Horizontal" xfId="30" xr:uid="{00000000-0005-0000-0000-00001C000000}"/>
    <cellStyle name="Lien hypertexte" xfId="52" builtinId="8"/>
    <cellStyle name="Link Currency (0)" xfId="31" xr:uid="{00000000-0005-0000-0000-00001D000000}"/>
    <cellStyle name="Link Currency (2)" xfId="32" xr:uid="{00000000-0005-0000-0000-00001E000000}"/>
    <cellStyle name="Link Units (0)" xfId="33" xr:uid="{00000000-0005-0000-0000-00001F000000}"/>
    <cellStyle name="Link Units (1)" xfId="34" xr:uid="{00000000-0005-0000-0000-000020000000}"/>
    <cellStyle name="Link Units (2)" xfId="35" xr:uid="{00000000-0005-0000-0000-000021000000}"/>
    <cellStyle name="Normal" xfId="0" builtinId="0" customBuiltin="1"/>
    <cellStyle name="Normal - Style1" xfId="36" xr:uid="{00000000-0005-0000-0000-000023000000}"/>
    <cellStyle name="Normal 2" xfId="1" xr:uid="{00000000-0005-0000-0000-000024000000}"/>
    <cellStyle name="Option" xfId="37" xr:uid="{00000000-0005-0000-0000-000025000000}"/>
    <cellStyle name="OptionHeading" xfId="38" xr:uid="{00000000-0005-0000-0000-000026000000}"/>
    <cellStyle name="Percent [0]" xfId="39" xr:uid="{00000000-0005-0000-0000-000027000000}"/>
    <cellStyle name="Percent [00]" xfId="40" xr:uid="{00000000-0005-0000-0000-000028000000}"/>
    <cellStyle name="PrePop Currency (0)" xfId="41" xr:uid="{00000000-0005-0000-0000-000029000000}"/>
    <cellStyle name="PrePop Currency (2)" xfId="42" xr:uid="{00000000-0005-0000-0000-00002A000000}"/>
    <cellStyle name="PrePop Units (0)" xfId="43" xr:uid="{00000000-0005-0000-0000-00002B000000}"/>
    <cellStyle name="PrePop Units (1)" xfId="44" xr:uid="{00000000-0005-0000-0000-00002C000000}"/>
    <cellStyle name="PrePop Units (2)" xfId="45" xr:uid="{00000000-0005-0000-0000-00002D000000}"/>
    <cellStyle name="Price" xfId="46" xr:uid="{00000000-0005-0000-0000-00002E000000}"/>
    <cellStyle name="Text Indent A" xfId="47" xr:uid="{00000000-0005-0000-0000-00002F000000}"/>
    <cellStyle name="Text Indent B" xfId="48" xr:uid="{00000000-0005-0000-0000-000030000000}"/>
    <cellStyle name="Text Indent C" xfId="49" xr:uid="{00000000-0005-0000-0000-000031000000}"/>
    <cellStyle name="Titre 1" xfId="53" builtinId="16"/>
    <cellStyle name="Unit" xfId="50" xr:uid="{00000000-0005-0000-0000-000032000000}"/>
    <cellStyle name="Vertical" xfId="51" xr:uid="{00000000-0005-0000-0000-000033000000}"/>
  </cellStyles>
  <dxfs count="12">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rgb="FFFF0000"/>
      </font>
      <fill>
        <patternFill>
          <bgColor rgb="FFFFFF00"/>
        </patternFill>
      </fill>
    </dxf>
    <dxf>
      <font>
        <b/>
        <i val="0"/>
        <color theme="0"/>
      </font>
      <fill>
        <patternFill>
          <bgColor rgb="FF00B050"/>
        </patternFill>
      </fill>
    </dxf>
    <dxf>
      <font>
        <b/>
        <i val="0"/>
        <color theme="0"/>
      </font>
      <fill>
        <patternFill>
          <bgColor rgb="FF0070C0"/>
        </patternFill>
      </fill>
    </dxf>
    <dxf>
      <font>
        <b/>
        <i val="0"/>
        <color theme="0"/>
      </font>
      <fill>
        <patternFill>
          <bgColor rgb="FFFF0000"/>
        </patternFill>
      </fill>
    </dxf>
    <dxf>
      <font>
        <b/>
        <i val="0"/>
        <color theme="0"/>
      </font>
      <fill>
        <patternFill>
          <bgColor rgb="FFFF0000"/>
        </patternFill>
      </fill>
    </dxf>
    <dxf>
      <font>
        <b/>
        <i val="0"/>
        <color theme="0"/>
      </font>
      <fill>
        <patternFill>
          <bgColor rgb="FF0070C0"/>
        </patternFill>
      </fill>
    </dxf>
    <dxf>
      <font>
        <b/>
        <i val="0"/>
        <color theme="0"/>
      </font>
      <fill>
        <patternFill>
          <bgColor rgb="FF00B05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2</xdr:row>
      <xdr:rowOff>152400</xdr:rowOff>
    </xdr:from>
    <xdr:to>
      <xdr:col>7</xdr:col>
      <xdr:colOff>447675</xdr:colOff>
      <xdr:row>15</xdr:row>
      <xdr:rowOff>9178</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9550" y="1019175"/>
          <a:ext cx="5705475" cy="2457103"/>
        </a:xfrm>
        <a:prstGeom prst="rect">
          <a:avLst/>
        </a:prstGeom>
      </xdr:spPr>
    </xdr:pic>
    <xdr:clientData/>
  </xdr:twoCellAnchor>
  <xdr:oneCellAnchor>
    <xdr:from>
      <xdr:col>0</xdr:col>
      <xdr:colOff>523875</xdr:colOff>
      <xdr:row>17</xdr:row>
      <xdr:rowOff>28574</xdr:rowOff>
    </xdr:from>
    <xdr:ext cx="5076825" cy="1457326"/>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523875" y="3895724"/>
          <a:ext cx="5076825" cy="1457326"/>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noAutofit/>
        </a:bodyPr>
        <a:lstStyle/>
        <a:p>
          <a:r>
            <a:rPr lang="fr-BE" sz="1600" b="1"/>
            <a:t>Dans</a:t>
          </a:r>
          <a:r>
            <a:rPr lang="fr-BE" sz="1600" b="1" baseline="0"/>
            <a:t> cette configuration, </a:t>
          </a:r>
        </a:p>
        <a:p>
          <a:r>
            <a:rPr lang="fr-BE" sz="1600" b="1" baseline="0"/>
            <a:t>les règles s'appliquent de </a:t>
          </a:r>
          <a:r>
            <a:rPr lang="fr-BE" sz="1600" b="1" i="1" u="sng" baseline="0">
              <a:solidFill>
                <a:srgbClr val="FF0000"/>
              </a:solidFill>
            </a:rPr>
            <a:t>bas en haut</a:t>
          </a:r>
          <a:r>
            <a:rPr lang="fr-BE" sz="1600" b="1" baseline="0"/>
            <a:t>.</a:t>
          </a:r>
        </a:p>
        <a:p>
          <a:r>
            <a:rPr lang="fr-BE" sz="1600" b="1" baseline="0"/>
            <a:t>Toutes les valeurs étant comprises entre 0 et 3800, </a:t>
          </a:r>
        </a:p>
        <a:p>
          <a:r>
            <a:rPr lang="fr-BE" sz="1600" b="1" baseline="0"/>
            <a:t>C'est bien sûr la dernière règle "Jaune" qui s'applique.</a:t>
          </a:r>
        </a:p>
        <a:p>
          <a:r>
            <a:rPr lang="fr-BE" sz="1600" b="1" baseline="0"/>
            <a:t>Les autre règles étant "écrasées" par la jaune.</a:t>
          </a:r>
          <a:endParaRPr lang="fr-BE" sz="16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523875</xdr:colOff>
      <xdr:row>17</xdr:row>
      <xdr:rowOff>28574</xdr:rowOff>
    </xdr:from>
    <xdr:ext cx="5076825" cy="1476376"/>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523875" y="3895724"/>
          <a:ext cx="5076825" cy="1476376"/>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noAutofit/>
        </a:bodyPr>
        <a:lstStyle/>
        <a:p>
          <a:r>
            <a:rPr lang="fr-BE" sz="1600" b="1"/>
            <a:t>Dans</a:t>
          </a:r>
          <a:r>
            <a:rPr lang="fr-BE" sz="1600" b="1" baseline="0"/>
            <a:t> cette configuration, </a:t>
          </a:r>
        </a:p>
        <a:p>
          <a:r>
            <a:rPr lang="fr-BE" sz="1600" b="1" baseline="0"/>
            <a:t>Les règles s'appliquant, tour à tour dans le sens vertical de </a:t>
          </a:r>
          <a:r>
            <a:rPr lang="fr-BE" sz="1600" b="1" i="1" u="sng" baseline="0">
              <a:solidFill>
                <a:srgbClr val="FF0000"/>
              </a:solidFill>
            </a:rPr>
            <a:t>bas en haut</a:t>
          </a:r>
          <a:r>
            <a:rPr lang="fr-BE" sz="1600" b="1" baseline="0"/>
            <a:t>, la règle verte va prendre le pas sur la Jaune, la bleue va prendre le pas sur la verte et enfin la rouge sur la Bleue.</a:t>
          </a:r>
          <a:endParaRPr lang="fr-BE" sz="1600" b="1"/>
        </a:p>
      </xdr:txBody>
    </xdr:sp>
    <xdr:clientData/>
  </xdr:oneCellAnchor>
  <xdr:twoCellAnchor editAs="oneCell">
    <xdr:from>
      <xdr:col>0</xdr:col>
      <xdr:colOff>0</xdr:colOff>
      <xdr:row>0</xdr:row>
      <xdr:rowOff>104775</xdr:rowOff>
    </xdr:from>
    <xdr:to>
      <xdr:col>8</xdr:col>
      <xdr:colOff>437334</xdr:colOff>
      <xdr:row>12</xdr:row>
      <xdr:rowOff>47274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0" y="104775"/>
          <a:ext cx="6523809" cy="28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17</xdr:row>
      <xdr:rowOff>123825</xdr:rowOff>
    </xdr:from>
    <xdr:ext cx="5076825" cy="1114425"/>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85725" y="4610100"/>
          <a:ext cx="5076825" cy="1114425"/>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noAutofit/>
        </a:bodyPr>
        <a:lstStyle/>
        <a:p>
          <a:r>
            <a:rPr lang="fr-BE" sz="1600" b="1"/>
            <a:t>Dans</a:t>
          </a:r>
          <a:r>
            <a:rPr lang="fr-BE" sz="1600" b="1" baseline="0"/>
            <a:t> cette configuration, </a:t>
          </a:r>
        </a:p>
        <a:p>
          <a:r>
            <a:rPr lang="fr-BE" sz="1600" b="1" baseline="0"/>
            <a:t>Les règles s'appliquant, tour à tour dans le sens vertical de </a:t>
          </a:r>
          <a:r>
            <a:rPr lang="fr-BE" sz="1600" b="1" i="1" u="sng" baseline="0">
              <a:solidFill>
                <a:srgbClr val="FF0000"/>
              </a:solidFill>
            </a:rPr>
            <a:t>bas en haut</a:t>
          </a:r>
          <a:r>
            <a:rPr lang="fr-BE" sz="1600" b="1" baseline="0"/>
            <a:t>, la règle verte va prendre le pas sur la rouge.</a:t>
          </a:r>
          <a:endParaRPr lang="fr-BE" sz="1600" b="1"/>
        </a:p>
      </xdr:txBody>
    </xdr:sp>
    <xdr:clientData/>
  </xdr:oneCellAnchor>
  <xdr:twoCellAnchor>
    <xdr:from>
      <xdr:col>11</xdr:col>
      <xdr:colOff>0</xdr:colOff>
      <xdr:row>6</xdr:row>
      <xdr:rowOff>1</xdr:rowOff>
    </xdr:from>
    <xdr:to>
      <xdr:col>11</xdr:col>
      <xdr:colOff>0</xdr:colOff>
      <xdr:row>9</xdr:row>
      <xdr:rowOff>0</xdr:rowOff>
    </xdr:to>
    <xdr:cxnSp macro="">
      <xdr:nvCxnSpPr>
        <xdr:cNvPr id="13" name="Connecteur droit avec flèche 12">
          <a:extLst>
            <a:ext uri="{FF2B5EF4-FFF2-40B4-BE49-F238E27FC236}">
              <a16:creationId xmlns:a16="http://schemas.microsoft.com/office/drawing/2014/main" id="{00000000-0008-0000-0200-00000D000000}"/>
            </a:ext>
          </a:extLst>
        </xdr:cNvPr>
        <xdr:cNvCxnSpPr/>
      </xdr:nvCxnSpPr>
      <xdr:spPr>
        <a:xfrm flipV="1">
          <a:off x="9248775" y="2286001"/>
          <a:ext cx="0" cy="600074"/>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934734</xdr:colOff>
      <xdr:row>13</xdr:row>
      <xdr:rowOff>25705</xdr:rowOff>
    </xdr:from>
    <xdr:to>
      <xdr:col>15</xdr:col>
      <xdr:colOff>69685</xdr:colOff>
      <xdr:row>17</xdr:row>
      <xdr:rowOff>110653</xdr:rowOff>
    </xdr:to>
    <xdr:sp macro="" textlink="">
      <xdr:nvSpPr>
        <xdr:cNvPr id="26" name="Double flèche horizontale 25">
          <a:extLst>
            <a:ext uri="{FF2B5EF4-FFF2-40B4-BE49-F238E27FC236}">
              <a16:creationId xmlns:a16="http://schemas.microsoft.com/office/drawing/2014/main" id="{00000000-0008-0000-0200-00001A000000}"/>
            </a:ext>
          </a:extLst>
        </xdr:cNvPr>
        <xdr:cNvSpPr/>
      </xdr:nvSpPr>
      <xdr:spPr>
        <a:xfrm rot="19681172">
          <a:off x="8097534" y="3711880"/>
          <a:ext cx="4573726" cy="885048"/>
        </a:xfrm>
        <a:prstGeom prst="leftRightArrow">
          <a:avLst>
            <a:gd name="adj1" fmla="val 15177"/>
            <a:gd name="adj2" fmla="val 140473"/>
          </a:avLst>
        </a:prstGeom>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17</xdr:col>
      <xdr:colOff>0</xdr:colOff>
      <xdr:row>6</xdr:row>
      <xdr:rowOff>1</xdr:rowOff>
    </xdr:from>
    <xdr:to>
      <xdr:col>17</xdr:col>
      <xdr:colOff>0</xdr:colOff>
      <xdr:row>9</xdr:row>
      <xdr:rowOff>0</xdr:rowOff>
    </xdr:to>
    <xdr:cxnSp macro="">
      <xdr:nvCxnSpPr>
        <xdr:cNvPr id="16" name="Connecteur droit avec flèche 15">
          <a:extLst>
            <a:ext uri="{FF2B5EF4-FFF2-40B4-BE49-F238E27FC236}">
              <a16:creationId xmlns:a16="http://schemas.microsoft.com/office/drawing/2014/main" id="{00000000-0008-0000-0200-000010000000}"/>
            </a:ext>
          </a:extLst>
        </xdr:cNvPr>
        <xdr:cNvCxnSpPr/>
      </xdr:nvCxnSpPr>
      <xdr:spPr>
        <a:xfrm flipV="1">
          <a:off x="14277975" y="2286001"/>
          <a:ext cx="0" cy="600074"/>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6</xdr:row>
      <xdr:rowOff>0</xdr:rowOff>
    </xdr:from>
    <xdr:to>
      <xdr:col>14</xdr:col>
      <xdr:colOff>9525</xdr:colOff>
      <xdr:row>12</xdr:row>
      <xdr:rowOff>0</xdr:rowOff>
    </xdr:to>
    <xdr:cxnSp macro="">
      <xdr:nvCxnSpPr>
        <xdr:cNvPr id="17" name="Connecteur droit avec flèche 16">
          <a:extLst>
            <a:ext uri="{FF2B5EF4-FFF2-40B4-BE49-F238E27FC236}">
              <a16:creationId xmlns:a16="http://schemas.microsoft.com/office/drawing/2014/main" id="{00000000-0008-0000-0200-000011000000}"/>
            </a:ext>
          </a:extLst>
        </xdr:cNvPr>
        <xdr:cNvCxnSpPr/>
      </xdr:nvCxnSpPr>
      <xdr:spPr>
        <a:xfrm flipV="1">
          <a:off x="11763375" y="2286000"/>
          <a:ext cx="9525" cy="12001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6</xdr:row>
      <xdr:rowOff>0</xdr:rowOff>
    </xdr:from>
    <xdr:to>
      <xdr:col>20</xdr:col>
      <xdr:colOff>9525</xdr:colOff>
      <xdr:row>12</xdr:row>
      <xdr:rowOff>0</xdr:rowOff>
    </xdr:to>
    <xdr:cxnSp macro="">
      <xdr:nvCxnSpPr>
        <xdr:cNvPr id="18" name="Connecteur droit avec flèche 17">
          <a:extLst>
            <a:ext uri="{FF2B5EF4-FFF2-40B4-BE49-F238E27FC236}">
              <a16:creationId xmlns:a16="http://schemas.microsoft.com/office/drawing/2014/main" id="{00000000-0008-0000-0200-000012000000}"/>
            </a:ext>
          </a:extLst>
        </xdr:cNvPr>
        <xdr:cNvCxnSpPr/>
      </xdr:nvCxnSpPr>
      <xdr:spPr>
        <a:xfrm flipV="1">
          <a:off x="16792575" y="2286000"/>
          <a:ext cx="9525" cy="12001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20</xdr:col>
      <xdr:colOff>0</xdr:colOff>
      <xdr:row>12</xdr:row>
      <xdr:rowOff>0</xdr:rowOff>
    </xdr:to>
    <xdr:cxnSp macro="">
      <xdr:nvCxnSpPr>
        <xdr:cNvPr id="24" name="Connecteur droit 23">
          <a:extLst>
            <a:ext uri="{FF2B5EF4-FFF2-40B4-BE49-F238E27FC236}">
              <a16:creationId xmlns:a16="http://schemas.microsoft.com/office/drawing/2014/main" id="{00000000-0008-0000-0200-000018000000}"/>
            </a:ext>
          </a:extLst>
        </xdr:cNvPr>
        <xdr:cNvCxnSpPr/>
      </xdr:nvCxnSpPr>
      <xdr:spPr>
        <a:xfrm>
          <a:off x="11763375" y="3486150"/>
          <a:ext cx="50292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9</xdr:row>
      <xdr:rowOff>0</xdr:rowOff>
    </xdr:from>
    <xdr:to>
      <xdr:col>17</xdr:col>
      <xdr:colOff>0</xdr:colOff>
      <xdr:row>9</xdr:row>
      <xdr:rowOff>0</xdr:rowOff>
    </xdr:to>
    <xdr:cxnSp macro="">
      <xdr:nvCxnSpPr>
        <xdr:cNvPr id="25" name="Connecteur droit 24">
          <a:extLst>
            <a:ext uri="{FF2B5EF4-FFF2-40B4-BE49-F238E27FC236}">
              <a16:creationId xmlns:a16="http://schemas.microsoft.com/office/drawing/2014/main" id="{00000000-0008-0000-0200-000019000000}"/>
            </a:ext>
          </a:extLst>
        </xdr:cNvPr>
        <xdr:cNvCxnSpPr/>
      </xdr:nvCxnSpPr>
      <xdr:spPr>
        <a:xfrm>
          <a:off x="9248775" y="2886075"/>
          <a:ext cx="5029200" cy="0"/>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0</xdr:row>
      <xdr:rowOff>0</xdr:rowOff>
    </xdr:from>
    <xdr:to>
      <xdr:col>7</xdr:col>
      <xdr:colOff>150463</xdr:colOff>
      <xdr:row>12</xdr:row>
      <xdr:rowOff>0</xdr:rowOff>
    </xdr:to>
    <xdr:pic>
      <xdr:nvPicPr>
        <xdr:cNvPr id="2" name="Image 1">
          <a:extLst>
            <a:ext uri="{FF2B5EF4-FFF2-40B4-BE49-F238E27FC236}">
              <a16:creationId xmlns:a16="http://schemas.microsoft.com/office/drawing/2014/main" id="{93680878-5AFD-4058-9894-7A447BDA8AD5}"/>
            </a:ext>
          </a:extLst>
        </xdr:cNvPr>
        <xdr:cNvPicPr>
          <a:picLocks noChangeAspect="1"/>
        </xdr:cNvPicPr>
      </xdr:nvPicPr>
      <xdr:blipFill>
        <a:blip xmlns:r="http://schemas.openxmlformats.org/officeDocument/2006/relationships" r:embed="rId1"/>
        <a:stretch>
          <a:fillRect/>
        </a:stretch>
      </xdr:blipFill>
      <xdr:spPr>
        <a:xfrm>
          <a:off x="1" y="0"/>
          <a:ext cx="5617812" cy="24193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85725</xdr:colOff>
      <xdr:row>17</xdr:row>
      <xdr:rowOff>123825</xdr:rowOff>
    </xdr:from>
    <xdr:ext cx="5076825" cy="1114425"/>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85725" y="4610100"/>
          <a:ext cx="5076825" cy="1114425"/>
        </a:xfrm>
        <a:prstGeom prst="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noAutofit/>
        </a:bodyPr>
        <a:lstStyle/>
        <a:p>
          <a:r>
            <a:rPr lang="fr-BE" sz="1600" b="1"/>
            <a:t>Dans</a:t>
          </a:r>
          <a:r>
            <a:rPr lang="fr-BE" sz="1600" b="1" baseline="0"/>
            <a:t> cette configuration, </a:t>
          </a:r>
        </a:p>
        <a:p>
          <a:r>
            <a:rPr lang="fr-BE" sz="1600" b="1" baseline="0"/>
            <a:t>Les règles s'appliquant, tour à tour dans le sens vertical de </a:t>
          </a:r>
          <a:r>
            <a:rPr lang="fr-BE" sz="1600" b="1" i="1" u="sng" baseline="0">
              <a:solidFill>
                <a:srgbClr val="FF0000"/>
              </a:solidFill>
            </a:rPr>
            <a:t>bas en haut</a:t>
          </a:r>
          <a:r>
            <a:rPr lang="fr-BE" sz="1600" b="1" baseline="0"/>
            <a:t>, la règle rouge va prendre le pas sur la verte.</a:t>
          </a:r>
          <a:endParaRPr lang="fr-BE" sz="1600" b="1"/>
        </a:p>
      </xdr:txBody>
    </xdr:sp>
    <xdr:clientData/>
  </xdr:oneCellAnchor>
  <xdr:twoCellAnchor>
    <xdr:from>
      <xdr:col>11</xdr:col>
      <xdr:colOff>0</xdr:colOff>
      <xdr:row>6</xdr:row>
      <xdr:rowOff>1</xdr:rowOff>
    </xdr:from>
    <xdr:to>
      <xdr:col>11</xdr:col>
      <xdr:colOff>0</xdr:colOff>
      <xdr:row>9</xdr:row>
      <xdr:rowOff>0</xdr:rowOff>
    </xdr:to>
    <xdr:cxnSp macro="">
      <xdr:nvCxnSpPr>
        <xdr:cNvPr id="3" name="Connecteur droit avec flèche 2">
          <a:extLst>
            <a:ext uri="{FF2B5EF4-FFF2-40B4-BE49-F238E27FC236}">
              <a16:creationId xmlns:a16="http://schemas.microsoft.com/office/drawing/2014/main" id="{00000000-0008-0000-0300-000003000000}"/>
            </a:ext>
          </a:extLst>
        </xdr:cNvPr>
        <xdr:cNvCxnSpPr/>
      </xdr:nvCxnSpPr>
      <xdr:spPr>
        <a:xfrm flipV="1">
          <a:off x="9248775" y="2286001"/>
          <a:ext cx="0" cy="600074"/>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934734</xdr:colOff>
      <xdr:row>13</xdr:row>
      <xdr:rowOff>25705</xdr:rowOff>
    </xdr:from>
    <xdr:to>
      <xdr:col>15</xdr:col>
      <xdr:colOff>69685</xdr:colOff>
      <xdr:row>17</xdr:row>
      <xdr:rowOff>110653</xdr:rowOff>
    </xdr:to>
    <xdr:sp macro="" textlink="">
      <xdr:nvSpPr>
        <xdr:cNvPr id="4" name="Double flèche horizontale 3">
          <a:extLst>
            <a:ext uri="{FF2B5EF4-FFF2-40B4-BE49-F238E27FC236}">
              <a16:creationId xmlns:a16="http://schemas.microsoft.com/office/drawing/2014/main" id="{00000000-0008-0000-0300-000004000000}"/>
            </a:ext>
          </a:extLst>
        </xdr:cNvPr>
        <xdr:cNvSpPr/>
      </xdr:nvSpPr>
      <xdr:spPr>
        <a:xfrm rot="19681172">
          <a:off x="8097534" y="3711880"/>
          <a:ext cx="4573726" cy="885048"/>
        </a:xfrm>
        <a:prstGeom prst="leftRightArrow">
          <a:avLst>
            <a:gd name="adj1" fmla="val 15177"/>
            <a:gd name="adj2" fmla="val 140473"/>
          </a:avLst>
        </a:prstGeom>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17</xdr:col>
      <xdr:colOff>0</xdr:colOff>
      <xdr:row>6</xdr:row>
      <xdr:rowOff>1</xdr:rowOff>
    </xdr:from>
    <xdr:to>
      <xdr:col>17</xdr:col>
      <xdr:colOff>0</xdr:colOff>
      <xdr:row>9</xdr:row>
      <xdr:rowOff>0</xdr:rowOff>
    </xdr:to>
    <xdr:cxnSp macro="">
      <xdr:nvCxnSpPr>
        <xdr:cNvPr id="5" name="Connecteur droit avec flèche 4">
          <a:extLst>
            <a:ext uri="{FF2B5EF4-FFF2-40B4-BE49-F238E27FC236}">
              <a16:creationId xmlns:a16="http://schemas.microsoft.com/office/drawing/2014/main" id="{00000000-0008-0000-0300-000005000000}"/>
            </a:ext>
          </a:extLst>
        </xdr:cNvPr>
        <xdr:cNvCxnSpPr/>
      </xdr:nvCxnSpPr>
      <xdr:spPr>
        <a:xfrm flipV="1">
          <a:off x="14277975" y="2286001"/>
          <a:ext cx="0" cy="600074"/>
        </a:xfrm>
        <a:prstGeom prst="straightConnector1">
          <a:avLst/>
        </a:prstGeom>
        <a:ln w="381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6</xdr:row>
      <xdr:rowOff>0</xdr:rowOff>
    </xdr:from>
    <xdr:to>
      <xdr:col>14</xdr:col>
      <xdr:colOff>9525</xdr:colOff>
      <xdr:row>12</xdr:row>
      <xdr:rowOff>0</xdr:rowOff>
    </xdr:to>
    <xdr:cxnSp macro="">
      <xdr:nvCxnSpPr>
        <xdr:cNvPr id="6" name="Connecteur droit avec flèche 5">
          <a:extLst>
            <a:ext uri="{FF2B5EF4-FFF2-40B4-BE49-F238E27FC236}">
              <a16:creationId xmlns:a16="http://schemas.microsoft.com/office/drawing/2014/main" id="{00000000-0008-0000-0300-000006000000}"/>
            </a:ext>
          </a:extLst>
        </xdr:cNvPr>
        <xdr:cNvCxnSpPr/>
      </xdr:nvCxnSpPr>
      <xdr:spPr>
        <a:xfrm flipV="1">
          <a:off x="11763375" y="2286000"/>
          <a:ext cx="9525" cy="12001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6</xdr:row>
      <xdr:rowOff>0</xdr:rowOff>
    </xdr:from>
    <xdr:to>
      <xdr:col>20</xdr:col>
      <xdr:colOff>9525</xdr:colOff>
      <xdr:row>12</xdr:row>
      <xdr:rowOff>0</xdr:rowOff>
    </xdr:to>
    <xdr:cxnSp macro="">
      <xdr:nvCxnSpPr>
        <xdr:cNvPr id="7" name="Connecteur droit avec flèche 6">
          <a:extLst>
            <a:ext uri="{FF2B5EF4-FFF2-40B4-BE49-F238E27FC236}">
              <a16:creationId xmlns:a16="http://schemas.microsoft.com/office/drawing/2014/main" id="{00000000-0008-0000-0300-000007000000}"/>
            </a:ext>
          </a:extLst>
        </xdr:cNvPr>
        <xdr:cNvCxnSpPr/>
      </xdr:nvCxnSpPr>
      <xdr:spPr>
        <a:xfrm flipV="1">
          <a:off x="16792575" y="2286000"/>
          <a:ext cx="9525" cy="120015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12</xdr:row>
      <xdr:rowOff>0</xdr:rowOff>
    </xdr:from>
    <xdr:to>
      <xdr:col>20</xdr:col>
      <xdr:colOff>0</xdr:colOff>
      <xdr:row>12</xdr:row>
      <xdr:rowOff>0</xdr:rowOff>
    </xdr:to>
    <xdr:cxnSp macro="">
      <xdr:nvCxnSpPr>
        <xdr:cNvPr id="8" name="Connecteur droit 7">
          <a:extLst>
            <a:ext uri="{FF2B5EF4-FFF2-40B4-BE49-F238E27FC236}">
              <a16:creationId xmlns:a16="http://schemas.microsoft.com/office/drawing/2014/main" id="{00000000-0008-0000-0300-000008000000}"/>
            </a:ext>
          </a:extLst>
        </xdr:cNvPr>
        <xdr:cNvCxnSpPr/>
      </xdr:nvCxnSpPr>
      <xdr:spPr>
        <a:xfrm>
          <a:off x="11763375" y="3486150"/>
          <a:ext cx="5029200"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9</xdr:row>
      <xdr:rowOff>0</xdr:rowOff>
    </xdr:from>
    <xdr:to>
      <xdr:col>17</xdr:col>
      <xdr:colOff>0</xdr:colOff>
      <xdr:row>9</xdr:row>
      <xdr:rowOff>0</xdr:rowOff>
    </xdr:to>
    <xdr:cxnSp macro="">
      <xdr:nvCxnSpPr>
        <xdr:cNvPr id="9" name="Connecteur droit 8">
          <a:extLst>
            <a:ext uri="{FF2B5EF4-FFF2-40B4-BE49-F238E27FC236}">
              <a16:creationId xmlns:a16="http://schemas.microsoft.com/office/drawing/2014/main" id="{00000000-0008-0000-0300-000009000000}"/>
            </a:ext>
          </a:extLst>
        </xdr:cNvPr>
        <xdr:cNvCxnSpPr/>
      </xdr:nvCxnSpPr>
      <xdr:spPr>
        <a:xfrm>
          <a:off x="9248775" y="2886075"/>
          <a:ext cx="5029200" cy="0"/>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xdr:colOff>
      <xdr:row>0</xdr:row>
      <xdr:rowOff>0</xdr:rowOff>
    </xdr:from>
    <xdr:to>
      <xdr:col>8</xdr:col>
      <xdr:colOff>64836</xdr:colOff>
      <xdr:row>12</xdr:row>
      <xdr:rowOff>161925</xdr:rowOff>
    </xdr:to>
    <xdr:pic>
      <xdr:nvPicPr>
        <xdr:cNvPr id="12" name="Image 11" descr="C:\Users\danie\AppData\Local\Temp\SNAGHTML29f75b31.PNG">
          <a:extLst>
            <a:ext uri="{FF2B5EF4-FFF2-40B4-BE49-F238E27FC236}">
              <a16:creationId xmlns:a16="http://schemas.microsoft.com/office/drawing/2014/main" id="{FB08B8FF-378B-4370-8E4B-F68DD4D77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151310"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fr.wikipedia.org/wiki/Cheba_Maria" TargetMode="External"/><Relationship Id="rId7" Type="http://schemas.openxmlformats.org/officeDocument/2006/relationships/printerSettings" Target="../printerSettings/printerSettings1.bin"/><Relationship Id="rId2" Type="http://schemas.openxmlformats.org/officeDocument/2006/relationships/hyperlink" Target="https://fr.wikipedia.org/wiki/Shada_Hassoun" TargetMode="External"/><Relationship Id="rId1" Type="http://schemas.openxmlformats.org/officeDocument/2006/relationships/externalLinkPath" Target="/Users/danie/Google%20Drive/Bidon/SPORTS%5b1%5d.xlsx%5d.xlsx" TargetMode="External"/><Relationship Id="rId6" Type="http://schemas.openxmlformats.org/officeDocument/2006/relationships/hyperlink" Target="https://fr.wikipedia.org/wiki/Gad_Elmaleh" TargetMode="External"/><Relationship Id="rId5" Type="http://schemas.openxmlformats.org/officeDocument/2006/relationships/hyperlink" Target="https://fr.wikipedia.org/wiki/Ari%C3%A9_Elmaleh" TargetMode="External"/><Relationship Id="rId4" Type="http://schemas.openxmlformats.org/officeDocument/2006/relationships/hyperlink" Target="https://fr.wikipedia.org/wiki/Jo%C3%ABlle_Guigui"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fr.wikipedia.org/wiki/Cheba_Maria" TargetMode="External"/><Relationship Id="rId7" Type="http://schemas.openxmlformats.org/officeDocument/2006/relationships/printerSettings" Target="../printerSettings/printerSettings2.bin"/><Relationship Id="rId2" Type="http://schemas.openxmlformats.org/officeDocument/2006/relationships/hyperlink" Target="https://fr.wikipedia.org/wiki/Shada_Hassoun" TargetMode="External"/><Relationship Id="rId1" Type="http://schemas.openxmlformats.org/officeDocument/2006/relationships/externalLinkPath" Target="/Users/danie/Google%20Drive/Bidon/SPORTS%5b1%5d.xlsx%5d.xlsx" TargetMode="External"/><Relationship Id="rId6" Type="http://schemas.openxmlformats.org/officeDocument/2006/relationships/hyperlink" Target="https://fr.wikipedia.org/wiki/Gad_Elmaleh" TargetMode="External"/><Relationship Id="rId5" Type="http://schemas.openxmlformats.org/officeDocument/2006/relationships/hyperlink" Target="https://fr.wikipedia.org/wiki/Ari%C3%A9_Elmaleh" TargetMode="External"/><Relationship Id="rId4" Type="http://schemas.openxmlformats.org/officeDocument/2006/relationships/hyperlink" Target="https://fr.wikipedia.org/wiki/Jo%C3%ABlle_Guigui"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fr.wikipedia.org/wiki/Jo%C3%ABlle_Guigui" TargetMode="External"/><Relationship Id="rId2" Type="http://schemas.openxmlformats.org/officeDocument/2006/relationships/hyperlink" Target="https://fr.wikipedia.org/wiki/Shada_Hassoun" TargetMode="External"/><Relationship Id="rId1" Type="http://schemas.openxmlformats.org/officeDocument/2006/relationships/externalLinkPath" Target="/Users/danie/Google%20Drive/Bidon/SPORTS%5b1%5d.xlsx%5d.xlsx"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fr.wikipedia.org/wiki/Ari%C3%A9_Elmaleh"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fr.wikipedia.org/wiki/Jo%C3%ABlle_Guigui" TargetMode="External"/><Relationship Id="rId2" Type="http://schemas.openxmlformats.org/officeDocument/2006/relationships/hyperlink" Target="https://fr.wikipedia.org/wiki/Shada_Hassoun" TargetMode="External"/><Relationship Id="rId1" Type="http://schemas.openxmlformats.org/officeDocument/2006/relationships/externalLinkPath" Target="/Users/danie/Google%20Drive/Bidon/SPORTS%5b1%5d.xlsx%5d.xlsx"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fr.wikipedia.org/wiki/Ari%C3%A9_Elmaleh"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www.servezvous.be/TelechargementsPourSiteCadacomOffice365/DansQuelsSensFonctionneLaMiseEnFormeConditionnelle.xlsx" TargetMode="External"/><Relationship Id="rId1" Type="http://schemas.openxmlformats.org/officeDocument/2006/relationships/hyperlink" Target="https://support.office.com/fr-fr/article/g%C3%A9rer-la-priorit%C3%A9-des-r%C3%A8gles-de-mise-en-forme-conditionnelle-e09711a3-48df-4bcb-b82c-9d8b8b2246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codeName="Feuil2"/>
  <dimension ref="A1:P143"/>
  <sheetViews>
    <sheetView workbookViewId="0">
      <selection activeCell="F31" sqref="F31"/>
    </sheetView>
  </sheetViews>
  <sheetFormatPr baseColWidth="10" defaultColWidth="11" defaultRowHeight="15.75" x14ac:dyDescent="0.25"/>
  <cols>
    <col min="1" max="1" width="18.375" bestFit="1" customWidth="1"/>
    <col min="2" max="2" width="12.875" bestFit="1" customWidth="1"/>
    <col min="3" max="3" width="10.75" bestFit="1" customWidth="1"/>
    <col min="4" max="4" width="11.25" bestFit="1" customWidth="1"/>
    <col min="5" max="5" width="3.625" bestFit="1" customWidth="1"/>
    <col min="6" max="6" width="9.875" bestFit="1" customWidth="1"/>
    <col min="7" max="7" width="5" bestFit="1" customWidth="1"/>
    <col min="8" max="8" width="8.125" bestFit="1" customWidth="1"/>
    <col min="9" max="10" width="14.125" bestFit="1" customWidth="1"/>
    <col min="11" max="11" width="18.5" bestFit="1" customWidth="1"/>
    <col min="12" max="13" width="14.125" bestFit="1" customWidth="1"/>
    <col min="14" max="14" width="18.5" bestFit="1" customWidth="1"/>
    <col min="15" max="15" width="22.75" bestFit="1" customWidth="1"/>
    <col min="16" max="16" width="14.625" bestFit="1" customWidth="1"/>
  </cols>
  <sheetData>
    <row r="1" spans="1:16" ht="51.75" customHeight="1" thickBot="1" x14ac:dyDescent="0.3">
      <c r="A1" s="1"/>
      <c r="B1" s="2"/>
      <c r="C1" s="2"/>
      <c r="D1" s="2"/>
      <c r="E1" s="2"/>
      <c r="F1" s="2"/>
      <c r="G1" s="2"/>
      <c r="H1" s="2"/>
      <c r="I1" s="2"/>
      <c r="J1" s="2" t="s">
        <v>249</v>
      </c>
      <c r="K1" s="2"/>
      <c r="L1" s="2" t="s">
        <v>248</v>
      </c>
      <c r="M1" s="2"/>
      <c r="N1" s="2" t="s">
        <v>247</v>
      </c>
      <c r="O1" s="2"/>
      <c r="P1" s="2"/>
    </row>
    <row r="2" spans="1:16" ht="16.5" thickTop="1" x14ac:dyDescent="0.25">
      <c r="A2" s="3"/>
      <c r="B2" s="4"/>
      <c r="C2" s="4"/>
      <c r="D2" s="4"/>
      <c r="E2" s="4"/>
      <c r="F2" s="5"/>
      <c r="G2" s="4"/>
      <c r="H2" s="4"/>
      <c r="I2" s="4"/>
      <c r="J2" s="5">
        <f ca="1">TODAY()</f>
        <v>43589</v>
      </c>
      <c r="K2" s="4"/>
      <c r="L2" s="4">
        <f ca="1">COUNTIF(H5:H123,"Junior")</f>
        <v>5</v>
      </c>
      <c r="M2" s="4"/>
      <c r="N2" s="4">
        <f ca="1">COUNTIF(H5:H123,"Senior")</f>
        <v>114</v>
      </c>
      <c r="O2" s="4"/>
      <c r="P2" s="4"/>
    </row>
    <row r="4" spans="1:16" x14ac:dyDescent="0.25">
      <c r="A4" t="s">
        <v>246</v>
      </c>
      <c r="B4" t="s">
        <v>245</v>
      </c>
      <c r="C4" t="s">
        <v>244</v>
      </c>
      <c r="D4" t="s">
        <v>243</v>
      </c>
      <c r="E4" t="s">
        <v>242</v>
      </c>
      <c r="F4" t="s">
        <v>241</v>
      </c>
      <c r="G4" t="s">
        <v>240</v>
      </c>
      <c r="H4" t="s">
        <v>239</v>
      </c>
      <c r="I4" t="s">
        <v>238</v>
      </c>
      <c r="J4" t="s">
        <v>237</v>
      </c>
      <c r="K4" t="s">
        <v>236</v>
      </c>
      <c r="L4" t="s">
        <v>235</v>
      </c>
      <c r="M4" t="s">
        <v>234</v>
      </c>
      <c r="N4" t="s">
        <v>233</v>
      </c>
      <c r="O4" t="s">
        <v>232</v>
      </c>
      <c r="P4" t="s">
        <v>231</v>
      </c>
    </row>
    <row r="5" spans="1:16" x14ac:dyDescent="0.25">
      <c r="A5" s="6" t="s">
        <v>230</v>
      </c>
      <c r="B5" s="6" t="s">
        <v>151</v>
      </c>
      <c r="C5" s="6" t="s">
        <v>9</v>
      </c>
      <c r="D5" s="6" t="s">
        <v>8</v>
      </c>
      <c r="E5" s="6" t="s">
        <v>12</v>
      </c>
      <c r="F5" s="7">
        <v>34968</v>
      </c>
      <c r="G5" s="6">
        <f t="shared" ref="G5:G36" ca="1" si="0">DATEDIF(F5,TODAY(),"y")</f>
        <v>23</v>
      </c>
      <c r="H5" s="6" t="str">
        <f t="shared" ref="H5:H36" ca="1" si="1">IF(G5&lt;18,"Junior","Senior")</f>
        <v>Senior</v>
      </c>
      <c r="I5" s="6">
        <v>3590</v>
      </c>
      <c r="J5" s="9">
        <f t="shared" ref="J5:J36" si="2">ROUND(I5/38,0)</f>
        <v>94</v>
      </c>
      <c r="K5" s="6" t="str">
        <f t="shared" ref="K5:K36" ca="1" si="3">IF(AND(J5&gt;=80,H5="Junior"),"High Potential",IF(AND(J5&gt;=60,H5="Senior"),"OK",IF(J5&gt;=60,"More training needed","To be improved")))</f>
        <v>OK</v>
      </c>
      <c r="L5" s="6">
        <v>1208</v>
      </c>
      <c r="M5" s="8">
        <f t="shared" ref="M5:M36" si="4">ROUND(L5/15,0)</f>
        <v>81</v>
      </c>
      <c r="N5" s="6" t="str">
        <f t="shared" ref="N5:N36" ca="1" si="5">IF(AND(M5&gt;=80,H5="Junior"),"High Potential",IF(AND(M5&gt;=60,H5="Senior"),"OK",IF(M5&gt;=60,"More training needed","To be improved")))</f>
        <v>OK</v>
      </c>
      <c r="O5" s="8">
        <f t="shared" ref="O5:O36" si="6">(M5+J5)/2</f>
        <v>87.5</v>
      </c>
      <c r="P5" s="6" t="str">
        <f t="shared" ref="P5:P36" si="7">IF(AND(J5&gt;=60,M5&gt;=60),"Accepted",IF(M5&gt;J5,"New test needed","Not accepted"))</f>
        <v>Accepted</v>
      </c>
    </row>
    <row r="6" spans="1:16" x14ac:dyDescent="0.25">
      <c r="A6" s="6" t="s">
        <v>229</v>
      </c>
      <c r="B6" s="6" t="s">
        <v>50</v>
      </c>
      <c r="C6" s="6" t="s">
        <v>9</v>
      </c>
      <c r="D6" s="6" t="s">
        <v>8</v>
      </c>
      <c r="E6" s="6" t="s">
        <v>0</v>
      </c>
      <c r="F6" s="7">
        <v>35592</v>
      </c>
      <c r="G6" s="6">
        <f t="shared" ca="1" si="0"/>
        <v>21</v>
      </c>
      <c r="H6" s="6" t="str">
        <f t="shared" ca="1" si="1"/>
        <v>Senior</v>
      </c>
      <c r="I6" s="6">
        <v>2432</v>
      </c>
      <c r="J6" s="9">
        <f t="shared" si="2"/>
        <v>64</v>
      </c>
      <c r="K6" s="6" t="str">
        <f t="shared" ca="1" si="3"/>
        <v>OK</v>
      </c>
      <c r="L6" s="6">
        <v>870</v>
      </c>
      <c r="M6" s="8">
        <f t="shared" si="4"/>
        <v>58</v>
      </c>
      <c r="N6" s="6" t="str">
        <f t="shared" ca="1" si="5"/>
        <v>To be improved</v>
      </c>
      <c r="O6" s="8">
        <f t="shared" si="6"/>
        <v>61</v>
      </c>
      <c r="P6" s="6" t="str">
        <f t="shared" si="7"/>
        <v>Not accepted</v>
      </c>
    </row>
    <row r="7" spans="1:16" x14ac:dyDescent="0.25">
      <c r="A7" s="6" t="s">
        <v>228</v>
      </c>
      <c r="B7" s="6" t="s">
        <v>227</v>
      </c>
      <c r="C7" s="6" t="s">
        <v>30</v>
      </c>
      <c r="D7" s="6" t="s">
        <v>29</v>
      </c>
      <c r="E7" s="6" t="s">
        <v>0</v>
      </c>
      <c r="F7" s="7">
        <v>36919</v>
      </c>
      <c r="G7" s="6">
        <f t="shared" ca="1" si="0"/>
        <v>18</v>
      </c>
      <c r="H7" s="6" t="str">
        <f t="shared" ca="1" si="1"/>
        <v>Senior</v>
      </c>
      <c r="I7" s="6">
        <v>2512</v>
      </c>
      <c r="J7" s="9">
        <f t="shared" si="2"/>
        <v>66</v>
      </c>
      <c r="K7" s="6" t="str">
        <f t="shared" ca="1" si="3"/>
        <v>OK</v>
      </c>
      <c r="L7" s="6">
        <v>780</v>
      </c>
      <c r="M7" s="8">
        <f t="shared" si="4"/>
        <v>52</v>
      </c>
      <c r="N7" s="6" t="str">
        <f t="shared" ca="1" si="5"/>
        <v>To be improved</v>
      </c>
      <c r="O7" s="8">
        <f t="shared" si="6"/>
        <v>59</v>
      </c>
      <c r="P7" s="6" t="str">
        <f t="shared" si="7"/>
        <v>Not accepted</v>
      </c>
    </row>
    <row r="8" spans="1:16" x14ac:dyDescent="0.25">
      <c r="A8" s="6" t="s">
        <v>226</v>
      </c>
      <c r="B8" s="6" t="s">
        <v>225</v>
      </c>
      <c r="C8" s="6" t="s">
        <v>21</v>
      </c>
      <c r="D8" s="6" t="s">
        <v>20</v>
      </c>
      <c r="E8" s="6" t="s">
        <v>12</v>
      </c>
      <c r="F8" s="7">
        <v>36668</v>
      </c>
      <c r="G8" s="6">
        <f t="shared" ca="1" si="0"/>
        <v>18</v>
      </c>
      <c r="H8" s="6" t="str">
        <f t="shared" ca="1" si="1"/>
        <v>Senior</v>
      </c>
      <c r="I8" s="6">
        <v>2140</v>
      </c>
      <c r="J8" s="9">
        <f t="shared" si="2"/>
        <v>56</v>
      </c>
      <c r="K8" s="6" t="str">
        <f t="shared" ca="1" si="3"/>
        <v>To be improved</v>
      </c>
      <c r="L8" s="6">
        <v>1001</v>
      </c>
      <c r="M8" s="8">
        <f t="shared" si="4"/>
        <v>67</v>
      </c>
      <c r="N8" s="6" t="str">
        <f t="shared" ca="1" si="5"/>
        <v>OK</v>
      </c>
      <c r="O8" s="8">
        <f t="shared" si="6"/>
        <v>61.5</v>
      </c>
      <c r="P8" s="6" t="str">
        <f t="shared" si="7"/>
        <v>New test needed</v>
      </c>
    </row>
    <row r="9" spans="1:16" x14ac:dyDescent="0.25">
      <c r="A9" s="6" t="s">
        <v>224</v>
      </c>
      <c r="B9" s="6" t="s">
        <v>223</v>
      </c>
      <c r="C9" s="6" t="s">
        <v>2</v>
      </c>
      <c r="D9" s="6" t="s">
        <v>1</v>
      </c>
      <c r="E9" s="6" t="s">
        <v>12</v>
      </c>
      <c r="F9" s="7">
        <v>34614</v>
      </c>
      <c r="G9" s="6">
        <f t="shared" ca="1" si="0"/>
        <v>24</v>
      </c>
      <c r="H9" s="6" t="str">
        <f t="shared" ca="1" si="1"/>
        <v>Senior</v>
      </c>
      <c r="I9" s="6">
        <v>2154</v>
      </c>
      <c r="J9" s="9">
        <f t="shared" si="2"/>
        <v>57</v>
      </c>
      <c r="K9" s="6" t="str">
        <f t="shared" ca="1" si="3"/>
        <v>To be improved</v>
      </c>
      <c r="L9" s="6">
        <v>520</v>
      </c>
      <c r="M9" s="8">
        <f t="shared" si="4"/>
        <v>35</v>
      </c>
      <c r="N9" s="6" t="str">
        <f t="shared" ca="1" si="5"/>
        <v>To be improved</v>
      </c>
      <c r="O9" s="8">
        <f t="shared" si="6"/>
        <v>46</v>
      </c>
      <c r="P9" s="6" t="str">
        <f t="shared" si="7"/>
        <v>Not accepted</v>
      </c>
    </row>
    <row r="10" spans="1:16" x14ac:dyDescent="0.25">
      <c r="A10" s="6" t="s">
        <v>222</v>
      </c>
      <c r="B10" s="6" t="s">
        <v>136</v>
      </c>
      <c r="C10" s="6" t="s">
        <v>9</v>
      </c>
      <c r="D10" s="6" t="s">
        <v>8</v>
      </c>
      <c r="E10" s="6" t="s">
        <v>0</v>
      </c>
      <c r="F10" s="7">
        <v>34504</v>
      </c>
      <c r="G10" s="6">
        <f t="shared" ca="1" si="0"/>
        <v>24</v>
      </c>
      <c r="H10" s="6" t="str">
        <f t="shared" ca="1" si="1"/>
        <v>Senior</v>
      </c>
      <c r="I10" s="6">
        <v>2784</v>
      </c>
      <c r="J10" s="9">
        <f t="shared" si="2"/>
        <v>73</v>
      </c>
      <c r="K10" s="6" t="str">
        <f t="shared" ca="1" si="3"/>
        <v>OK</v>
      </c>
      <c r="L10" s="6">
        <v>988</v>
      </c>
      <c r="M10" s="8">
        <f t="shared" si="4"/>
        <v>66</v>
      </c>
      <c r="N10" s="6" t="str">
        <f t="shared" ca="1" si="5"/>
        <v>OK</v>
      </c>
      <c r="O10" s="8">
        <f t="shared" si="6"/>
        <v>69.5</v>
      </c>
      <c r="P10" s="6" t="str">
        <f t="shared" si="7"/>
        <v>Accepted</v>
      </c>
    </row>
    <row r="11" spans="1:16" x14ac:dyDescent="0.25">
      <c r="A11" s="6" t="s">
        <v>221</v>
      </c>
      <c r="B11" s="6" t="s">
        <v>220</v>
      </c>
      <c r="C11" s="6" t="s">
        <v>54</v>
      </c>
      <c r="D11" s="6" t="s">
        <v>53</v>
      </c>
      <c r="E11" s="6" t="s">
        <v>12</v>
      </c>
      <c r="F11" s="7">
        <v>35082</v>
      </c>
      <c r="G11" s="6">
        <f t="shared" ca="1" si="0"/>
        <v>23</v>
      </c>
      <c r="H11" s="6" t="str">
        <f t="shared" ca="1" si="1"/>
        <v>Senior</v>
      </c>
      <c r="I11" s="6">
        <v>3601</v>
      </c>
      <c r="J11" s="9">
        <f t="shared" si="2"/>
        <v>95</v>
      </c>
      <c r="K11" s="6" t="str">
        <f t="shared" ca="1" si="3"/>
        <v>OK</v>
      </c>
      <c r="L11" s="6">
        <v>1223</v>
      </c>
      <c r="M11" s="8">
        <f t="shared" si="4"/>
        <v>82</v>
      </c>
      <c r="N11" s="6" t="str">
        <f t="shared" ca="1" si="5"/>
        <v>OK</v>
      </c>
      <c r="O11" s="8">
        <f t="shared" si="6"/>
        <v>88.5</v>
      </c>
      <c r="P11" s="6" t="str">
        <f t="shared" si="7"/>
        <v>Accepted</v>
      </c>
    </row>
    <row r="12" spans="1:16" x14ac:dyDescent="0.25">
      <c r="A12" s="6" t="s">
        <v>219</v>
      </c>
      <c r="B12" s="6" t="s">
        <v>218</v>
      </c>
      <c r="C12" s="6" t="s">
        <v>5</v>
      </c>
      <c r="D12" s="6" t="s">
        <v>272</v>
      </c>
      <c r="E12" s="6" t="s">
        <v>0</v>
      </c>
      <c r="F12" s="7">
        <v>37014</v>
      </c>
      <c r="G12" s="6">
        <f t="shared" ca="1" si="0"/>
        <v>18</v>
      </c>
      <c r="H12" s="6" t="str">
        <f t="shared" ca="1" si="1"/>
        <v>Senior</v>
      </c>
      <c r="I12" s="6">
        <v>1941</v>
      </c>
      <c r="J12" s="9">
        <f t="shared" si="2"/>
        <v>51</v>
      </c>
      <c r="K12" s="6" t="str">
        <f t="shared" ca="1" si="3"/>
        <v>To be improved</v>
      </c>
      <c r="L12" s="6">
        <v>915</v>
      </c>
      <c r="M12" s="8">
        <f t="shared" si="4"/>
        <v>61</v>
      </c>
      <c r="N12" s="6" t="str">
        <f t="shared" ca="1" si="5"/>
        <v>OK</v>
      </c>
      <c r="O12" s="8">
        <f t="shared" si="6"/>
        <v>56</v>
      </c>
      <c r="P12" s="6" t="str">
        <f t="shared" si="7"/>
        <v>New test needed</v>
      </c>
    </row>
    <row r="13" spans="1:16" x14ac:dyDescent="0.25">
      <c r="A13" s="6" t="s">
        <v>217</v>
      </c>
      <c r="B13" s="6" t="s">
        <v>216</v>
      </c>
      <c r="C13" s="6" t="s">
        <v>5</v>
      </c>
      <c r="D13" s="6" t="s">
        <v>271</v>
      </c>
      <c r="E13" s="6" t="s">
        <v>0</v>
      </c>
      <c r="F13" s="7">
        <v>34454</v>
      </c>
      <c r="G13" s="6">
        <f t="shared" ca="1" si="0"/>
        <v>25</v>
      </c>
      <c r="H13" s="6" t="str">
        <f t="shared" ca="1" si="1"/>
        <v>Senior</v>
      </c>
      <c r="I13" s="6">
        <v>2154</v>
      </c>
      <c r="J13" s="9">
        <f t="shared" si="2"/>
        <v>57</v>
      </c>
      <c r="K13" s="6" t="str">
        <f t="shared" ca="1" si="3"/>
        <v>To be improved</v>
      </c>
      <c r="L13" s="6">
        <v>1200</v>
      </c>
      <c r="M13" s="8">
        <f t="shared" si="4"/>
        <v>80</v>
      </c>
      <c r="N13" s="6" t="str">
        <f t="shared" ca="1" si="5"/>
        <v>OK</v>
      </c>
      <c r="O13" s="8">
        <f t="shared" si="6"/>
        <v>68.5</v>
      </c>
      <c r="P13" s="6" t="str">
        <f t="shared" si="7"/>
        <v>New test needed</v>
      </c>
    </row>
    <row r="14" spans="1:16" x14ac:dyDescent="0.25">
      <c r="A14" s="6" t="s">
        <v>215</v>
      </c>
      <c r="B14" s="6" t="s">
        <v>103</v>
      </c>
      <c r="C14" s="6" t="s">
        <v>5</v>
      </c>
      <c r="D14" s="6" t="s">
        <v>271</v>
      </c>
      <c r="E14" s="6" t="s">
        <v>12</v>
      </c>
      <c r="F14" s="7">
        <v>34788</v>
      </c>
      <c r="G14" s="6">
        <f t="shared" ca="1" si="0"/>
        <v>24</v>
      </c>
      <c r="H14" s="6" t="str">
        <f t="shared" ca="1" si="1"/>
        <v>Senior</v>
      </c>
      <c r="I14" s="6">
        <v>2897</v>
      </c>
      <c r="J14" s="9">
        <f t="shared" si="2"/>
        <v>76</v>
      </c>
      <c r="K14" s="6" t="str">
        <f t="shared" ca="1" si="3"/>
        <v>OK</v>
      </c>
      <c r="L14" s="6">
        <v>897</v>
      </c>
      <c r="M14" s="8">
        <f t="shared" si="4"/>
        <v>60</v>
      </c>
      <c r="N14" s="6" t="str">
        <f t="shared" ca="1" si="5"/>
        <v>OK</v>
      </c>
      <c r="O14" s="8">
        <f t="shared" si="6"/>
        <v>68</v>
      </c>
      <c r="P14" s="6" t="str">
        <f t="shared" si="7"/>
        <v>Accepted</v>
      </c>
    </row>
    <row r="15" spans="1:16" x14ac:dyDescent="0.25">
      <c r="A15" s="6" t="s">
        <v>214</v>
      </c>
      <c r="B15" s="6" t="s">
        <v>213</v>
      </c>
      <c r="C15" s="6" t="s">
        <v>54</v>
      </c>
      <c r="D15" s="6" t="s">
        <v>53</v>
      </c>
      <c r="E15" s="6" t="s">
        <v>12</v>
      </c>
      <c r="F15" s="7">
        <v>34795</v>
      </c>
      <c r="G15" s="6">
        <f t="shared" ca="1" si="0"/>
        <v>24</v>
      </c>
      <c r="H15" s="6" t="str">
        <f t="shared" ca="1" si="1"/>
        <v>Senior</v>
      </c>
      <c r="I15" s="6">
        <v>2858</v>
      </c>
      <c r="J15" s="9">
        <f t="shared" si="2"/>
        <v>75</v>
      </c>
      <c r="K15" s="6" t="str">
        <f t="shared" ca="1" si="3"/>
        <v>OK</v>
      </c>
      <c r="L15" s="6">
        <v>858</v>
      </c>
      <c r="M15" s="8">
        <f t="shared" si="4"/>
        <v>57</v>
      </c>
      <c r="N15" s="6" t="str">
        <f t="shared" ca="1" si="5"/>
        <v>To be improved</v>
      </c>
      <c r="O15" s="8">
        <f t="shared" si="6"/>
        <v>66</v>
      </c>
      <c r="P15" s="6" t="str">
        <f t="shared" si="7"/>
        <v>Not accepted</v>
      </c>
    </row>
    <row r="16" spans="1:16" x14ac:dyDescent="0.25">
      <c r="A16" s="6" t="s">
        <v>212</v>
      </c>
      <c r="B16" s="6" t="s">
        <v>211</v>
      </c>
      <c r="C16" s="6" t="s">
        <v>2</v>
      </c>
      <c r="D16" s="6" t="s">
        <v>1</v>
      </c>
      <c r="E16" s="6" t="s">
        <v>0</v>
      </c>
      <c r="F16" s="7">
        <v>34240</v>
      </c>
      <c r="G16" s="6">
        <f t="shared" ca="1" si="0"/>
        <v>25</v>
      </c>
      <c r="H16" s="6" t="str">
        <f t="shared" ca="1" si="1"/>
        <v>Senior</v>
      </c>
      <c r="I16" s="6">
        <v>3156</v>
      </c>
      <c r="J16" s="9">
        <f t="shared" si="2"/>
        <v>83</v>
      </c>
      <c r="K16" s="6" t="str">
        <f t="shared" ca="1" si="3"/>
        <v>OK</v>
      </c>
      <c r="L16" s="6">
        <v>1156</v>
      </c>
      <c r="M16" s="8">
        <f t="shared" si="4"/>
        <v>77</v>
      </c>
      <c r="N16" s="6" t="str">
        <f t="shared" ca="1" si="5"/>
        <v>OK</v>
      </c>
      <c r="O16" s="8">
        <f t="shared" si="6"/>
        <v>80</v>
      </c>
      <c r="P16" s="6" t="str">
        <f t="shared" si="7"/>
        <v>Accepted</v>
      </c>
    </row>
    <row r="17" spans="1:16" x14ac:dyDescent="0.25">
      <c r="A17" s="6" t="s">
        <v>210</v>
      </c>
      <c r="B17" s="6" t="s">
        <v>96</v>
      </c>
      <c r="C17" s="6" t="s">
        <v>9</v>
      </c>
      <c r="D17" s="6" t="s">
        <v>8</v>
      </c>
      <c r="E17" s="6" t="s">
        <v>0</v>
      </c>
      <c r="F17" s="7">
        <v>35559</v>
      </c>
      <c r="G17" s="6">
        <f t="shared" ca="1" si="0"/>
        <v>21</v>
      </c>
      <c r="H17" s="6" t="str">
        <f t="shared" ca="1" si="1"/>
        <v>Senior</v>
      </c>
      <c r="I17" s="6">
        <v>2841</v>
      </c>
      <c r="J17" s="9">
        <f t="shared" si="2"/>
        <v>75</v>
      </c>
      <c r="K17" s="6" t="str">
        <f t="shared" ca="1" si="3"/>
        <v>OK</v>
      </c>
      <c r="L17" s="6">
        <v>841</v>
      </c>
      <c r="M17" s="8">
        <f t="shared" si="4"/>
        <v>56</v>
      </c>
      <c r="N17" s="6" t="str">
        <f t="shared" ca="1" si="5"/>
        <v>To be improved</v>
      </c>
      <c r="O17" s="8">
        <f t="shared" si="6"/>
        <v>65.5</v>
      </c>
      <c r="P17" s="6" t="str">
        <f t="shared" si="7"/>
        <v>Not accepted</v>
      </c>
    </row>
    <row r="18" spans="1:16" x14ac:dyDescent="0.25">
      <c r="A18" s="6" t="s">
        <v>209</v>
      </c>
      <c r="B18" s="6" t="s">
        <v>60</v>
      </c>
      <c r="C18" s="6" t="s">
        <v>9</v>
      </c>
      <c r="D18" s="6" t="s">
        <v>8</v>
      </c>
      <c r="E18" s="6" t="s">
        <v>12</v>
      </c>
      <c r="F18" s="7">
        <v>36323</v>
      </c>
      <c r="G18" s="6">
        <f t="shared" ca="1" si="0"/>
        <v>19</v>
      </c>
      <c r="H18" s="6" t="str">
        <f t="shared" ca="1" si="1"/>
        <v>Senior</v>
      </c>
      <c r="I18" s="6">
        <v>2969</v>
      </c>
      <c r="J18" s="9">
        <f t="shared" si="2"/>
        <v>78</v>
      </c>
      <c r="K18" s="6" t="str">
        <f t="shared" ca="1" si="3"/>
        <v>OK</v>
      </c>
      <c r="L18" s="6">
        <v>343</v>
      </c>
      <c r="M18" s="8">
        <f t="shared" si="4"/>
        <v>23</v>
      </c>
      <c r="N18" s="6" t="str">
        <f t="shared" ca="1" si="5"/>
        <v>To be improved</v>
      </c>
      <c r="O18" s="8">
        <f t="shared" si="6"/>
        <v>50.5</v>
      </c>
      <c r="P18" s="6" t="str">
        <f t="shared" si="7"/>
        <v>Not accepted</v>
      </c>
    </row>
    <row r="19" spans="1:16" x14ac:dyDescent="0.25">
      <c r="A19" s="6" t="s">
        <v>208</v>
      </c>
      <c r="B19" s="6" t="s">
        <v>207</v>
      </c>
      <c r="C19" s="6" t="s">
        <v>9</v>
      </c>
      <c r="D19" s="6" t="s">
        <v>8</v>
      </c>
      <c r="E19" s="6" t="s">
        <v>12</v>
      </c>
      <c r="F19" s="7">
        <v>34930</v>
      </c>
      <c r="G19" s="6">
        <f t="shared" ca="1" si="0"/>
        <v>23</v>
      </c>
      <c r="H19" s="6" t="str">
        <f t="shared" ca="1" si="1"/>
        <v>Senior</v>
      </c>
      <c r="I19" s="6">
        <v>3086</v>
      </c>
      <c r="J19" s="9">
        <f t="shared" si="2"/>
        <v>81</v>
      </c>
      <c r="K19" s="6" t="str">
        <f t="shared" ca="1" si="3"/>
        <v>OK</v>
      </c>
      <c r="L19" s="6">
        <v>1086</v>
      </c>
      <c r="M19" s="8">
        <f t="shared" si="4"/>
        <v>72</v>
      </c>
      <c r="N19" s="6" t="str">
        <f t="shared" ca="1" si="5"/>
        <v>OK</v>
      </c>
      <c r="O19" s="8">
        <f t="shared" si="6"/>
        <v>76.5</v>
      </c>
      <c r="P19" s="6" t="str">
        <f t="shared" si="7"/>
        <v>Accepted</v>
      </c>
    </row>
    <row r="20" spans="1:16" x14ac:dyDescent="0.25">
      <c r="A20" s="6" t="s">
        <v>206</v>
      </c>
      <c r="B20" s="6" t="s">
        <v>191</v>
      </c>
      <c r="C20" s="6" t="s">
        <v>9</v>
      </c>
      <c r="D20" s="6" t="s">
        <v>8</v>
      </c>
      <c r="E20" s="6" t="s">
        <v>12</v>
      </c>
      <c r="F20" s="7">
        <v>36105</v>
      </c>
      <c r="G20" s="6">
        <f t="shared" ca="1" si="0"/>
        <v>20</v>
      </c>
      <c r="H20" s="6" t="str">
        <f t="shared" ca="1" si="1"/>
        <v>Senior</v>
      </c>
      <c r="I20" s="6">
        <v>1953</v>
      </c>
      <c r="J20" s="9">
        <f t="shared" si="2"/>
        <v>51</v>
      </c>
      <c r="K20" s="6" t="str">
        <f t="shared" ca="1" si="3"/>
        <v>To be improved</v>
      </c>
      <c r="L20" s="6">
        <v>1280</v>
      </c>
      <c r="M20" s="8">
        <f t="shared" si="4"/>
        <v>85</v>
      </c>
      <c r="N20" s="6" t="str">
        <f t="shared" ca="1" si="5"/>
        <v>OK</v>
      </c>
      <c r="O20" s="8">
        <f t="shared" si="6"/>
        <v>68</v>
      </c>
      <c r="P20" s="6" t="str">
        <f t="shared" si="7"/>
        <v>New test needed</v>
      </c>
    </row>
    <row r="21" spans="1:16" x14ac:dyDescent="0.25">
      <c r="A21" s="6" t="s">
        <v>205</v>
      </c>
      <c r="B21" s="6" t="s">
        <v>204</v>
      </c>
      <c r="C21" s="6" t="s">
        <v>30</v>
      </c>
      <c r="D21" s="6" t="s">
        <v>29</v>
      </c>
      <c r="E21" s="6" t="s">
        <v>12</v>
      </c>
      <c r="F21" s="7">
        <v>35113</v>
      </c>
      <c r="G21" s="6">
        <f t="shared" ca="1" si="0"/>
        <v>23</v>
      </c>
      <c r="H21" s="6" t="str">
        <f t="shared" ca="1" si="1"/>
        <v>Senior</v>
      </c>
      <c r="I21" s="6">
        <v>3207</v>
      </c>
      <c r="J21" s="9">
        <f t="shared" si="2"/>
        <v>84</v>
      </c>
      <c r="K21" s="6" t="str">
        <f t="shared" ca="1" si="3"/>
        <v>OK</v>
      </c>
      <c r="L21" s="6">
        <v>1207</v>
      </c>
      <c r="M21" s="8">
        <f t="shared" si="4"/>
        <v>80</v>
      </c>
      <c r="N21" s="6" t="str">
        <f t="shared" ca="1" si="5"/>
        <v>OK</v>
      </c>
      <c r="O21" s="8">
        <f t="shared" si="6"/>
        <v>82</v>
      </c>
      <c r="P21" s="6" t="str">
        <f t="shared" si="7"/>
        <v>Accepted</v>
      </c>
    </row>
    <row r="22" spans="1:16" x14ac:dyDescent="0.25">
      <c r="A22" s="6" t="s">
        <v>203</v>
      </c>
      <c r="B22" s="6" t="s">
        <v>145</v>
      </c>
      <c r="C22" s="6" t="s">
        <v>54</v>
      </c>
      <c r="D22" s="6" t="s">
        <v>53</v>
      </c>
      <c r="E22" s="6" t="s">
        <v>0</v>
      </c>
      <c r="F22" s="7">
        <v>35977</v>
      </c>
      <c r="G22" s="6">
        <f t="shared" ca="1" si="0"/>
        <v>20</v>
      </c>
      <c r="H22" s="6" t="str">
        <f t="shared" ca="1" si="1"/>
        <v>Senior</v>
      </c>
      <c r="I22" s="6">
        <v>2261</v>
      </c>
      <c r="J22" s="9">
        <f t="shared" si="2"/>
        <v>60</v>
      </c>
      <c r="K22" s="6" t="str">
        <f t="shared" ca="1" si="3"/>
        <v>OK</v>
      </c>
      <c r="L22" s="6">
        <v>261</v>
      </c>
      <c r="M22" s="8">
        <f t="shared" si="4"/>
        <v>17</v>
      </c>
      <c r="N22" s="6" t="str">
        <f t="shared" ca="1" si="5"/>
        <v>To be improved</v>
      </c>
      <c r="O22" s="8">
        <f t="shared" si="6"/>
        <v>38.5</v>
      </c>
      <c r="P22" s="6" t="str">
        <f t="shared" si="7"/>
        <v>Not accepted</v>
      </c>
    </row>
    <row r="23" spans="1:16" x14ac:dyDescent="0.25">
      <c r="A23" s="6" t="s">
        <v>202</v>
      </c>
      <c r="B23" s="6" t="s">
        <v>201</v>
      </c>
      <c r="C23" s="6" t="s">
        <v>9</v>
      </c>
      <c r="D23" s="6" t="s">
        <v>8</v>
      </c>
      <c r="E23" s="6" t="s">
        <v>0</v>
      </c>
      <c r="F23" s="7">
        <v>35605</v>
      </c>
      <c r="G23" s="6">
        <f t="shared" ca="1" si="0"/>
        <v>21</v>
      </c>
      <c r="H23" s="6" t="str">
        <f t="shared" ca="1" si="1"/>
        <v>Senior</v>
      </c>
      <c r="I23" s="6">
        <v>2420</v>
      </c>
      <c r="J23" s="9">
        <f t="shared" si="2"/>
        <v>64</v>
      </c>
      <c r="K23" s="6" t="str">
        <f t="shared" ca="1" si="3"/>
        <v>OK</v>
      </c>
      <c r="L23" s="6">
        <v>420</v>
      </c>
      <c r="M23" s="8">
        <f t="shared" si="4"/>
        <v>28</v>
      </c>
      <c r="N23" s="6" t="str">
        <f t="shared" ca="1" si="5"/>
        <v>To be improved</v>
      </c>
      <c r="O23" s="8">
        <f t="shared" si="6"/>
        <v>46</v>
      </c>
      <c r="P23" s="6" t="str">
        <f t="shared" si="7"/>
        <v>Not accepted</v>
      </c>
    </row>
    <row r="24" spans="1:16" x14ac:dyDescent="0.25">
      <c r="A24" s="6" t="s">
        <v>200</v>
      </c>
      <c r="B24" s="6" t="s">
        <v>199</v>
      </c>
      <c r="C24" s="6" t="s">
        <v>21</v>
      </c>
      <c r="D24" s="6" t="s">
        <v>20</v>
      </c>
      <c r="E24" s="6" t="s">
        <v>0</v>
      </c>
      <c r="F24" s="7">
        <v>35425</v>
      </c>
      <c r="G24" s="6">
        <f t="shared" ca="1" si="0"/>
        <v>22</v>
      </c>
      <c r="H24" s="6" t="str">
        <f t="shared" ca="1" si="1"/>
        <v>Senior</v>
      </c>
      <c r="I24" s="6">
        <v>3541</v>
      </c>
      <c r="J24" s="9">
        <f t="shared" si="2"/>
        <v>93</v>
      </c>
      <c r="K24" s="6" t="str">
        <f t="shared" ca="1" si="3"/>
        <v>OK</v>
      </c>
      <c r="L24" s="6">
        <v>776</v>
      </c>
      <c r="M24" s="8">
        <f t="shared" si="4"/>
        <v>52</v>
      </c>
      <c r="N24" s="6" t="str">
        <f t="shared" ca="1" si="5"/>
        <v>To be improved</v>
      </c>
      <c r="O24" s="8">
        <f t="shared" si="6"/>
        <v>72.5</v>
      </c>
      <c r="P24" s="6" t="str">
        <f t="shared" si="7"/>
        <v>Not accepted</v>
      </c>
    </row>
    <row r="25" spans="1:16" x14ac:dyDescent="0.25">
      <c r="A25" s="6" t="s">
        <v>198</v>
      </c>
      <c r="B25" s="6" t="s">
        <v>197</v>
      </c>
      <c r="C25" s="6" t="s">
        <v>9</v>
      </c>
      <c r="D25" s="6" t="s">
        <v>8</v>
      </c>
      <c r="E25" s="6" t="s">
        <v>0</v>
      </c>
      <c r="F25" s="7">
        <v>34942</v>
      </c>
      <c r="G25" s="6">
        <f t="shared" ca="1" si="0"/>
        <v>23</v>
      </c>
      <c r="H25" s="6" t="str">
        <f t="shared" ca="1" si="1"/>
        <v>Senior</v>
      </c>
      <c r="I25" s="6">
        <v>3144</v>
      </c>
      <c r="J25" s="9">
        <f t="shared" si="2"/>
        <v>83</v>
      </c>
      <c r="K25" s="6" t="str">
        <f t="shared" ca="1" si="3"/>
        <v>OK</v>
      </c>
      <c r="L25" s="6">
        <v>1144</v>
      </c>
      <c r="M25" s="8">
        <f t="shared" si="4"/>
        <v>76</v>
      </c>
      <c r="N25" s="6" t="str">
        <f t="shared" ca="1" si="5"/>
        <v>OK</v>
      </c>
      <c r="O25" s="8">
        <f t="shared" si="6"/>
        <v>79.5</v>
      </c>
      <c r="P25" s="6" t="str">
        <f t="shared" si="7"/>
        <v>Accepted</v>
      </c>
    </row>
    <row r="26" spans="1:16" x14ac:dyDescent="0.25">
      <c r="A26" s="6" t="s">
        <v>196</v>
      </c>
      <c r="B26" s="6" t="s">
        <v>64</v>
      </c>
      <c r="C26" s="6" t="s">
        <v>54</v>
      </c>
      <c r="D26" s="6" t="s">
        <v>53</v>
      </c>
      <c r="E26" s="6" t="s">
        <v>12</v>
      </c>
      <c r="F26" s="7">
        <v>34532</v>
      </c>
      <c r="G26" s="6">
        <f t="shared" ca="1" si="0"/>
        <v>24</v>
      </c>
      <c r="H26" s="6" t="str">
        <f t="shared" ca="1" si="1"/>
        <v>Senior</v>
      </c>
      <c r="I26" s="6">
        <v>2813</v>
      </c>
      <c r="J26" s="9">
        <f t="shared" si="2"/>
        <v>74</v>
      </c>
      <c r="K26" s="6" t="str">
        <f t="shared" ca="1" si="3"/>
        <v>OK</v>
      </c>
      <c r="L26" s="6">
        <v>244</v>
      </c>
      <c r="M26" s="8">
        <f t="shared" si="4"/>
        <v>16</v>
      </c>
      <c r="N26" s="6" t="str">
        <f t="shared" ca="1" si="5"/>
        <v>To be improved</v>
      </c>
      <c r="O26" s="8">
        <f t="shared" si="6"/>
        <v>45</v>
      </c>
      <c r="P26" s="6" t="str">
        <f t="shared" si="7"/>
        <v>Not accepted</v>
      </c>
    </row>
    <row r="27" spans="1:16" x14ac:dyDescent="0.25">
      <c r="A27" s="6" t="s">
        <v>195</v>
      </c>
      <c r="B27" s="6" t="s">
        <v>189</v>
      </c>
      <c r="C27" s="6" t="s">
        <v>54</v>
      </c>
      <c r="D27" s="6" t="s">
        <v>53</v>
      </c>
      <c r="E27" s="6" t="s">
        <v>0</v>
      </c>
      <c r="F27" s="7">
        <v>36763</v>
      </c>
      <c r="G27" s="6">
        <f t="shared" ca="1" si="0"/>
        <v>18</v>
      </c>
      <c r="H27" s="6" t="str">
        <f t="shared" ca="1" si="1"/>
        <v>Senior</v>
      </c>
      <c r="I27" s="6">
        <v>2153</v>
      </c>
      <c r="J27" s="9">
        <f t="shared" si="2"/>
        <v>57</v>
      </c>
      <c r="K27" s="6" t="str">
        <f t="shared" ca="1" si="3"/>
        <v>To be improved</v>
      </c>
      <c r="L27" s="6">
        <v>774</v>
      </c>
      <c r="M27" s="8">
        <f t="shared" si="4"/>
        <v>52</v>
      </c>
      <c r="N27" s="6" t="str">
        <f t="shared" ca="1" si="5"/>
        <v>To be improved</v>
      </c>
      <c r="O27" s="8">
        <f t="shared" si="6"/>
        <v>54.5</v>
      </c>
      <c r="P27" s="6" t="str">
        <f t="shared" si="7"/>
        <v>Not accepted</v>
      </c>
    </row>
    <row r="28" spans="1:16" x14ac:dyDescent="0.25">
      <c r="A28" s="6" t="s">
        <v>194</v>
      </c>
      <c r="B28" s="6" t="s">
        <v>193</v>
      </c>
      <c r="C28" s="6" t="s">
        <v>54</v>
      </c>
      <c r="D28" s="6" t="s">
        <v>53</v>
      </c>
      <c r="E28" s="6" t="s">
        <v>12</v>
      </c>
      <c r="F28" s="7">
        <v>36742</v>
      </c>
      <c r="G28" s="6">
        <f t="shared" ca="1" si="0"/>
        <v>18</v>
      </c>
      <c r="H28" s="6" t="str">
        <f t="shared" ca="1" si="1"/>
        <v>Senior</v>
      </c>
      <c r="I28" s="6">
        <v>1964</v>
      </c>
      <c r="J28" s="9">
        <f t="shared" si="2"/>
        <v>52</v>
      </c>
      <c r="K28" s="6" t="str">
        <f t="shared" ca="1" si="3"/>
        <v>To be improved</v>
      </c>
      <c r="L28" s="6">
        <v>224</v>
      </c>
      <c r="M28" s="8">
        <f t="shared" si="4"/>
        <v>15</v>
      </c>
      <c r="N28" s="6" t="str">
        <f t="shared" ca="1" si="5"/>
        <v>To be improved</v>
      </c>
      <c r="O28" s="8">
        <f t="shared" si="6"/>
        <v>33.5</v>
      </c>
      <c r="P28" s="6" t="str">
        <f t="shared" si="7"/>
        <v>Not accepted</v>
      </c>
    </row>
    <row r="29" spans="1:16" x14ac:dyDescent="0.25">
      <c r="A29" s="6" t="s">
        <v>192</v>
      </c>
      <c r="B29" s="6" t="s">
        <v>191</v>
      </c>
      <c r="C29" s="6" t="s">
        <v>54</v>
      </c>
      <c r="D29" s="6" t="s">
        <v>53</v>
      </c>
      <c r="E29" s="6" t="s">
        <v>12</v>
      </c>
      <c r="F29" s="7">
        <v>35354</v>
      </c>
      <c r="G29" s="6">
        <f t="shared" ca="1" si="0"/>
        <v>22</v>
      </c>
      <c r="H29" s="6" t="str">
        <f t="shared" ca="1" si="1"/>
        <v>Senior</v>
      </c>
      <c r="I29" s="6">
        <v>2003</v>
      </c>
      <c r="J29" s="9">
        <f t="shared" si="2"/>
        <v>53</v>
      </c>
      <c r="K29" s="6" t="str">
        <f t="shared" ca="1" si="3"/>
        <v>To be improved</v>
      </c>
      <c r="L29" s="6">
        <v>800</v>
      </c>
      <c r="M29" s="8">
        <f t="shared" si="4"/>
        <v>53</v>
      </c>
      <c r="N29" s="6" t="str">
        <f t="shared" ca="1" si="5"/>
        <v>To be improved</v>
      </c>
      <c r="O29" s="8">
        <f t="shared" si="6"/>
        <v>53</v>
      </c>
      <c r="P29" s="6" t="str">
        <f t="shared" si="7"/>
        <v>Not accepted</v>
      </c>
    </row>
    <row r="30" spans="1:16" x14ac:dyDescent="0.25">
      <c r="A30" s="6" t="s">
        <v>190</v>
      </c>
      <c r="B30" s="6" t="s">
        <v>189</v>
      </c>
      <c r="C30" s="6" t="s">
        <v>9</v>
      </c>
      <c r="D30" s="6" t="s">
        <v>8</v>
      </c>
      <c r="E30" s="6" t="s">
        <v>0</v>
      </c>
      <c r="F30" s="7">
        <v>36461</v>
      </c>
      <c r="G30" s="6">
        <f t="shared" ca="1" si="0"/>
        <v>19</v>
      </c>
      <c r="H30" s="6" t="str">
        <f t="shared" ca="1" si="1"/>
        <v>Senior</v>
      </c>
      <c r="I30" s="6">
        <v>2998</v>
      </c>
      <c r="J30" s="9">
        <f t="shared" si="2"/>
        <v>79</v>
      </c>
      <c r="K30" s="6" t="str">
        <f t="shared" ca="1" si="3"/>
        <v>OK</v>
      </c>
      <c r="L30" s="6">
        <v>231</v>
      </c>
      <c r="M30" s="8">
        <f t="shared" si="4"/>
        <v>15</v>
      </c>
      <c r="N30" s="6" t="str">
        <f t="shared" ca="1" si="5"/>
        <v>To be improved</v>
      </c>
      <c r="O30" s="8">
        <f t="shared" si="6"/>
        <v>47</v>
      </c>
      <c r="P30" s="6" t="str">
        <f t="shared" si="7"/>
        <v>Not accepted</v>
      </c>
    </row>
    <row r="31" spans="1:16" x14ac:dyDescent="0.25">
      <c r="A31" s="6" t="s">
        <v>188</v>
      </c>
      <c r="B31" s="6" t="s">
        <v>187</v>
      </c>
      <c r="C31" s="6" t="s">
        <v>91</v>
      </c>
      <c r="D31" s="6" t="s">
        <v>53</v>
      </c>
      <c r="E31" s="6" t="s">
        <v>0</v>
      </c>
      <c r="F31" s="7">
        <v>36045</v>
      </c>
      <c r="G31" s="6">
        <f t="shared" ca="1" si="0"/>
        <v>20</v>
      </c>
      <c r="H31" s="6" t="str">
        <f t="shared" ca="1" si="1"/>
        <v>Senior</v>
      </c>
      <c r="I31" s="6">
        <v>3196</v>
      </c>
      <c r="J31" s="9">
        <f t="shared" si="2"/>
        <v>84</v>
      </c>
      <c r="K31" s="6" t="str">
        <f t="shared" ca="1" si="3"/>
        <v>OK</v>
      </c>
      <c r="L31" s="6">
        <v>1196</v>
      </c>
      <c r="M31" s="8">
        <f t="shared" si="4"/>
        <v>80</v>
      </c>
      <c r="N31" s="6" t="str">
        <f t="shared" ca="1" si="5"/>
        <v>OK</v>
      </c>
      <c r="O31" s="8">
        <f t="shared" si="6"/>
        <v>82</v>
      </c>
      <c r="P31" s="6" t="str">
        <f t="shared" si="7"/>
        <v>Accepted</v>
      </c>
    </row>
    <row r="32" spans="1:16" x14ac:dyDescent="0.25">
      <c r="A32" s="6" t="s">
        <v>186</v>
      </c>
      <c r="B32" s="6" t="s">
        <v>185</v>
      </c>
      <c r="C32" s="6" t="s">
        <v>9</v>
      </c>
      <c r="D32" s="6" t="s">
        <v>8</v>
      </c>
      <c r="E32" s="6" t="s">
        <v>0</v>
      </c>
      <c r="F32" s="7">
        <v>36290</v>
      </c>
      <c r="G32" s="6">
        <f t="shared" ca="1" si="0"/>
        <v>19</v>
      </c>
      <c r="H32" s="6" t="str">
        <f t="shared" ca="1" si="1"/>
        <v>Senior</v>
      </c>
      <c r="I32" s="6">
        <v>3410</v>
      </c>
      <c r="J32" s="9">
        <f t="shared" si="2"/>
        <v>90</v>
      </c>
      <c r="K32" s="6" t="str">
        <f t="shared" ca="1" si="3"/>
        <v>OK</v>
      </c>
      <c r="L32" s="6">
        <v>1410</v>
      </c>
      <c r="M32" s="8">
        <f t="shared" si="4"/>
        <v>94</v>
      </c>
      <c r="N32" s="6" t="str">
        <f t="shared" ca="1" si="5"/>
        <v>OK</v>
      </c>
      <c r="O32" s="8">
        <f t="shared" si="6"/>
        <v>92</v>
      </c>
      <c r="P32" s="6" t="str">
        <f t="shared" si="7"/>
        <v>Accepted</v>
      </c>
    </row>
    <row r="33" spans="1:16" x14ac:dyDescent="0.25">
      <c r="A33" s="6" t="s">
        <v>184</v>
      </c>
      <c r="B33" s="6" t="s">
        <v>183</v>
      </c>
      <c r="C33" s="6" t="s">
        <v>54</v>
      </c>
      <c r="D33" s="6" t="s">
        <v>53</v>
      </c>
      <c r="E33" s="6" t="s">
        <v>0</v>
      </c>
      <c r="F33" s="7">
        <v>35738</v>
      </c>
      <c r="G33" s="6">
        <f t="shared" ca="1" si="0"/>
        <v>21</v>
      </c>
      <c r="H33" s="6" t="str">
        <f t="shared" ca="1" si="1"/>
        <v>Senior</v>
      </c>
      <c r="I33" s="6">
        <v>3255</v>
      </c>
      <c r="J33" s="9">
        <f t="shared" si="2"/>
        <v>86</v>
      </c>
      <c r="K33" s="6" t="str">
        <f t="shared" ca="1" si="3"/>
        <v>OK</v>
      </c>
      <c r="L33" s="6">
        <v>1255</v>
      </c>
      <c r="M33" s="8">
        <f t="shared" si="4"/>
        <v>84</v>
      </c>
      <c r="N33" s="6" t="str">
        <f t="shared" ca="1" si="5"/>
        <v>OK</v>
      </c>
      <c r="O33" s="8">
        <f t="shared" si="6"/>
        <v>85</v>
      </c>
      <c r="P33" s="6" t="str">
        <f t="shared" si="7"/>
        <v>Accepted</v>
      </c>
    </row>
    <row r="34" spans="1:16" x14ac:dyDescent="0.25">
      <c r="A34" s="6" t="s">
        <v>182</v>
      </c>
      <c r="B34" s="6" t="s">
        <v>38</v>
      </c>
      <c r="C34" s="6" t="s">
        <v>9</v>
      </c>
      <c r="D34" s="6" t="s">
        <v>8</v>
      </c>
      <c r="E34" s="6" t="s">
        <v>0</v>
      </c>
      <c r="F34" s="7">
        <v>34969</v>
      </c>
      <c r="G34" s="6">
        <f t="shared" ca="1" si="0"/>
        <v>23</v>
      </c>
      <c r="H34" s="6" t="str">
        <f t="shared" ca="1" si="1"/>
        <v>Senior</v>
      </c>
      <c r="I34" s="6">
        <v>2535</v>
      </c>
      <c r="J34" s="9">
        <f t="shared" si="2"/>
        <v>67</v>
      </c>
      <c r="K34" s="6" t="str">
        <f t="shared" ca="1" si="3"/>
        <v>OK</v>
      </c>
      <c r="L34" s="6">
        <v>535</v>
      </c>
      <c r="M34" s="8">
        <f t="shared" si="4"/>
        <v>36</v>
      </c>
      <c r="N34" s="6" t="str">
        <f t="shared" ca="1" si="5"/>
        <v>To be improved</v>
      </c>
      <c r="O34" s="8">
        <f t="shared" si="6"/>
        <v>51.5</v>
      </c>
      <c r="P34" s="6" t="str">
        <f t="shared" si="7"/>
        <v>Not accepted</v>
      </c>
    </row>
    <row r="35" spans="1:16" x14ac:dyDescent="0.25">
      <c r="A35" s="6" t="s">
        <v>181</v>
      </c>
      <c r="B35" s="6" t="s">
        <v>180</v>
      </c>
      <c r="C35" s="6" t="s">
        <v>9</v>
      </c>
      <c r="D35" s="6" t="s">
        <v>8</v>
      </c>
      <c r="E35" s="6" t="s">
        <v>0</v>
      </c>
      <c r="F35" s="7">
        <v>34830</v>
      </c>
      <c r="G35" s="6">
        <f t="shared" ca="1" si="0"/>
        <v>23</v>
      </c>
      <c r="H35" s="6" t="str">
        <f t="shared" ca="1" si="1"/>
        <v>Senior</v>
      </c>
      <c r="I35" s="6">
        <v>2547</v>
      </c>
      <c r="J35" s="9">
        <f t="shared" si="2"/>
        <v>67</v>
      </c>
      <c r="K35" s="6" t="str">
        <f t="shared" ca="1" si="3"/>
        <v>OK</v>
      </c>
      <c r="L35" s="6">
        <v>547</v>
      </c>
      <c r="M35" s="8">
        <f t="shared" si="4"/>
        <v>36</v>
      </c>
      <c r="N35" s="6" t="str">
        <f t="shared" ca="1" si="5"/>
        <v>To be improved</v>
      </c>
      <c r="O35" s="8">
        <f t="shared" si="6"/>
        <v>51.5</v>
      </c>
      <c r="P35" s="6" t="str">
        <f t="shared" si="7"/>
        <v>Not accepted</v>
      </c>
    </row>
    <row r="36" spans="1:16" x14ac:dyDescent="0.25">
      <c r="A36" s="6" t="s">
        <v>179</v>
      </c>
      <c r="B36" s="6" t="s">
        <v>178</v>
      </c>
      <c r="C36" s="6" t="s">
        <v>2</v>
      </c>
      <c r="D36" s="6" t="s">
        <v>1</v>
      </c>
      <c r="E36" s="6" t="s">
        <v>12</v>
      </c>
      <c r="F36" s="7">
        <v>35522</v>
      </c>
      <c r="G36" s="6">
        <f t="shared" ca="1" si="0"/>
        <v>22</v>
      </c>
      <c r="H36" s="6" t="str">
        <f t="shared" ca="1" si="1"/>
        <v>Senior</v>
      </c>
      <c r="I36" s="6">
        <v>3240</v>
      </c>
      <c r="J36" s="9">
        <f t="shared" si="2"/>
        <v>85</v>
      </c>
      <c r="K36" s="6" t="str">
        <f t="shared" ca="1" si="3"/>
        <v>OK</v>
      </c>
      <c r="L36" s="6">
        <v>1240</v>
      </c>
      <c r="M36" s="8">
        <f t="shared" si="4"/>
        <v>83</v>
      </c>
      <c r="N36" s="6" t="str">
        <f t="shared" ca="1" si="5"/>
        <v>OK</v>
      </c>
      <c r="O36" s="8">
        <f t="shared" si="6"/>
        <v>84</v>
      </c>
      <c r="P36" s="6" t="str">
        <f t="shared" si="7"/>
        <v>Accepted</v>
      </c>
    </row>
    <row r="37" spans="1:16" x14ac:dyDescent="0.25">
      <c r="A37" s="6" t="s">
        <v>177</v>
      </c>
      <c r="B37" s="6" t="s">
        <v>38</v>
      </c>
      <c r="C37" s="6" t="s">
        <v>9</v>
      </c>
      <c r="D37" s="6" t="s">
        <v>8</v>
      </c>
      <c r="E37" s="6" t="s">
        <v>0</v>
      </c>
      <c r="F37" s="7">
        <v>34554</v>
      </c>
      <c r="G37" s="6">
        <f t="shared" ref="G37:G68" ca="1" si="8">DATEDIF(F37,TODAY(),"y")</f>
        <v>24</v>
      </c>
      <c r="H37" s="6" t="str">
        <f t="shared" ref="H37:H68" ca="1" si="9">IF(G37&lt;18,"Junior","Senior")</f>
        <v>Senior</v>
      </c>
      <c r="I37" s="6">
        <v>2547</v>
      </c>
      <c r="J37" s="9">
        <f t="shared" ref="J37:J68" si="10">ROUND(I37/38,0)</f>
        <v>67</v>
      </c>
      <c r="K37" s="6" t="str">
        <f t="shared" ref="K37:K68" ca="1" si="11">IF(AND(J37&gt;=80,H37="Junior"),"High Potential",IF(AND(J37&gt;=60,H37="Senior"),"OK",IF(J37&gt;=60,"More training needed","To be improved")))</f>
        <v>OK</v>
      </c>
      <c r="L37" s="6">
        <v>547</v>
      </c>
      <c r="M37" s="8">
        <f t="shared" ref="M37:M68" si="12">ROUND(L37/15,0)</f>
        <v>36</v>
      </c>
      <c r="N37" s="6" t="str">
        <f t="shared" ref="N37:N68" ca="1" si="13">IF(AND(M37&gt;=80,H37="Junior"),"High Potential",IF(AND(M37&gt;=60,H37="Senior"),"OK",IF(M37&gt;=60,"More training needed","To be improved")))</f>
        <v>To be improved</v>
      </c>
      <c r="O37" s="8">
        <f t="shared" ref="O37:O68" si="14">(M37+J37)/2</f>
        <v>51.5</v>
      </c>
      <c r="P37" s="6" t="str">
        <f t="shared" ref="P37:P68" si="15">IF(AND(J37&gt;=60,M37&gt;=60),"Accepted",IF(M37&gt;J37,"New test needed","Not accepted"))</f>
        <v>Not accepted</v>
      </c>
    </row>
    <row r="38" spans="1:16" x14ac:dyDescent="0.25">
      <c r="A38" s="6" t="s">
        <v>176</v>
      </c>
      <c r="B38" s="6" t="s">
        <v>175</v>
      </c>
      <c r="C38" s="6" t="s">
        <v>2</v>
      </c>
      <c r="D38" s="6" t="s">
        <v>1</v>
      </c>
      <c r="E38" s="6" t="s">
        <v>12</v>
      </c>
      <c r="F38" s="7">
        <v>36400</v>
      </c>
      <c r="G38" s="6">
        <f t="shared" ca="1" si="8"/>
        <v>19</v>
      </c>
      <c r="H38" s="6" t="str">
        <f t="shared" ca="1" si="9"/>
        <v>Senior</v>
      </c>
      <c r="I38" s="6">
        <v>3732</v>
      </c>
      <c r="J38" s="9">
        <f t="shared" si="10"/>
        <v>98</v>
      </c>
      <c r="K38" s="6" t="str">
        <f t="shared" ca="1" si="11"/>
        <v>OK</v>
      </c>
      <c r="L38" s="6">
        <v>1272</v>
      </c>
      <c r="M38" s="8">
        <f t="shared" si="12"/>
        <v>85</v>
      </c>
      <c r="N38" s="6" t="str">
        <f t="shared" ca="1" si="13"/>
        <v>OK</v>
      </c>
      <c r="O38" s="8">
        <f t="shared" si="14"/>
        <v>91.5</v>
      </c>
      <c r="P38" s="6" t="str">
        <f t="shared" si="15"/>
        <v>Accepted</v>
      </c>
    </row>
    <row r="39" spans="1:16" x14ac:dyDescent="0.25">
      <c r="A39" s="6" t="s">
        <v>174</v>
      </c>
      <c r="B39" s="6" t="s">
        <v>81</v>
      </c>
      <c r="C39" s="6" t="s">
        <v>54</v>
      </c>
      <c r="D39" s="6" t="s">
        <v>53</v>
      </c>
      <c r="E39" s="6" t="s">
        <v>0</v>
      </c>
      <c r="F39" s="7">
        <v>36411</v>
      </c>
      <c r="G39" s="6">
        <f t="shared" ca="1" si="8"/>
        <v>19</v>
      </c>
      <c r="H39" s="6" t="str">
        <f t="shared" ca="1" si="9"/>
        <v>Senior</v>
      </c>
      <c r="I39" s="6">
        <v>2688</v>
      </c>
      <c r="J39" s="9">
        <f t="shared" si="10"/>
        <v>71</v>
      </c>
      <c r="K39" s="6" t="str">
        <f t="shared" ca="1" si="11"/>
        <v>OK</v>
      </c>
      <c r="L39" s="6">
        <v>688</v>
      </c>
      <c r="M39" s="8">
        <f t="shared" si="12"/>
        <v>46</v>
      </c>
      <c r="N39" s="6" t="str">
        <f t="shared" ca="1" si="13"/>
        <v>To be improved</v>
      </c>
      <c r="O39" s="8">
        <f t="shared" si="14"/>
        <v>58.5</v>
      </c>
      <c r="P39" s="6" t="str">
        <f t="shared" si="15"/>
        <v>Not accepted</v>
      </c>
    </row>
    <row r="40" spans="1:16" x14ac:dyDescent="0.25">
      <c r="A40" s="6" t="s">
        <v>173</v>
      </c>
      <c r="B40" s="6" t="s">
        <v>172</v>
      </c>
      <c r="C40" s="6" t="s">
        <v>9</v>
      </c>
      <c r="D40" s="6" t="s">
        <v>8</v>
      </c>
      <c r="E40" s="6" t="s">
        <v>0</v>
      </c>
      <c r="F40" s="7">
        <v>34959</v>
      </c>
      <c r="G40" s="6">
        <f t="shared" ca="1" si="8"/>
        <v>23</v>
      </c>
      <c r="H40" s="6" t="str">
        <f t="shared" ca="1" si="9"/>
        <v>Senior</v>
      </c>
      <c r="I40" s="6">
        <v>3219</v>
      </c>
      <c r="J40" s="9">
        <f t="shared" si="10"/>
        <v>85</v>
      </c>
      <c r="K40" s="6" t="str">
        <f t="shared" ca="1" si="11"/>
        <v>OK</v>
      </c>
      <c r="L40" s="6">
        <v>1219</v>
      </c>
      <c r="M40" s="8">
        <f t="shared" si="12"/>
        <v>81</v>
      </c>
      <c r="N40" s="6" t="str">
        <f t="shared" ca="1" si="13"/>
        <v>OK</v>
      </c>
      <c r="O40" s="8">
        <f t="shared" si="14"/>
        <v>83</v>
      </c>
      <c r="P40" s="6" t="str">
        <f t="shared" si="15"/>
        <v>Accepted</v>
      </c>
    </row>
    <row r="41" spans="1:16" x14ac:dyDescent="0.25">
      <c r="A41" s="6" t="s">
        <v>171</v>
      </c>
      <c r="B41" s="6" t="s">
        <v>151</v>
      </c>
      <c r="C41" s="6" t="s">
        <v>9</v>
      </c>
      <c r="D41" s="6" t="s">
        <v>8</v>
      </c>
      <c r="E41" s="6" t="s">
        <v>12</v>
      </c>
      <c r="F41" s="7">
        <v>36228</v>
      </c>
      <c r="G41" s="6">
        <f t="shared" ca="1" si="8"/>
        <v>20</v>
      </c>
      <c r="H41" s="6" t="str">
        <f t="shared" ca="1" si="9"/>
        <v>Senior</v>
      </c>
      <c r="I41" s="6">
        <v>2500</v>
      </c>
      <c r="J41" s="9">
        <f t="shared" si="10"/>
        <v>66</v>
      </c>
      <c r="K41" s="6" t="str">
        <f t="shared" ca="1" si="11"/>
        <v>OK</v>
      </c>
      <c r="L41" s="6">
        <v>500</v>
      </c>
      <c r="M41" s="8">
        <f t="shared" si="12"/>
        <v>33</v>
      </c>
      <c r="N41" s="6" t="str">
        <f t="shared" ca="1" si="13"/>
        <v>To be improved</v>
      </c>
      <c r="O41" s="8">
        <f t="shared" si="14"/>
        <v>49.5</v>
      </c>
      <c r="P41" s="6" t="str">
        <f t="shared" si="15"/>
        <v>Not accepted</v>
      </c>
    </row>
    <row r="42" spans="1:16" x14ac:dyDescent="0.25">
      <c r="A42" s="6" t="s">
        <v>170</v>
      </c>
      <c r="B42" s="6" t="s">
        <v>101</v>
      </c>
      <c r="C42" s="6" t="s">
        <v>9</v>
      </c>
      <c r="D42" s="6" t="s">
        <v>8</v>
      </c>
      <c r="E42" s="6" t="s">
        <v>12</v>
      </c>
      <c r="F42" s="7">
        <v>36346</v>
      </c>
      <c r="G42" s="6">
        <f t="shared" ca="1" si="8"/>
        <v>19</v>
      </c>
      <c r="H42" s="6" t="str">
        <f t="shared" ca="1" si="9"/>
        <v>Senior</v>
      </c>
      <c r="I42" s="6">
        <v>2289</v>
      </c>
      <c r="J42" s="9">
        <f t="shared" si="10"/>
        <v>60</v>
      </c>
      <c r="K42" s="6" t="str">
        <f t="shared" ca="1" si="11"/>
        <v>OK</v>
      </c>
      <c r="L42" s="6">
        <v>450</v>
      </c>
      <c r="M42" s="8">
        <f t="shared" si="12"/>
        <v>30</v>
      </c>
      <c r="N42" s="6" t="str">
        <f t="shared" ca="1" si="13"/>
        <v>To be improved</v>
      </c>
      <c r="O42" s="8">
        <f t="shared" si="14"/>
        <v>45</v>
      </c>
      <c r="P42" s="6" t="str">
        <f t="shared" si="15"/>
        <v>Not accepted</v>
      </c>
    </row>
    <row r="43" spans="1:16" x14ac:dyDescent="0.25">
      <c r="A43" t="s">
        <v>263</v>
      </c>
      <c r="B43" t="s">
        <v>254</v>
      </c>
      <c r="C43" t="s">
        <v>142</v>
      </c>
      <c r="D43" t="s">
        <v>273</v>
      </c>
      <c r="E43" t="s">
        <v>0</v>
      </c>
      <c r="F43" s="7">
        <v>34751</v>
      </c>
      <c r="G43" s="6">
        <f t="shared" ca="1" si="8"/>
        <v>24</v>
      </c>
      <c r="H43" s="6" t="str">
        <f t="shared" ca="1" si="9"/>
        <v>Senior</v>
      </c>
      <c r="I43" s="6">
        <v>2990</v>
      </c>
      <c r="J43" s="9">
        <f t="shared" si="10"/>
        <v>79</v>
      </c>
      <c r="K43" s="6" t="str">
        <f t="shared" ca="1" si="11"/>
        <v>OK</v>
      </c>
      <c r="L43" s="6">
        <v>711</v>
      </c>
      <c r="M43" s="8">
        <f t="shared" si="12"/>
        <v>47</v>
      </c>
      <c r="N43" s="6" t="str">
        <f t="shared" ca="1" si="13"/>
        <v>To be improved</v>
      </c>
      <c r="O43" s="8">
        <f t="shared" si="14"/>
        <v>63</v>
      </c>
      <c r="P43" s="6" t="str">
        <f t="shared" si="15"/>
        <v>Not accepted</v>
      </c>
    </row>
    <row r="44" spans="1:16" x14ac:dyDescent="0.25">
      <c r="A44" s="6" t="s">
        <v>169</v>
      </c>
      <c r="B44" s="6" t="s">
        <v>105</v>
      </c>
      <c r="C44" s="6" t="s">
        <v>142</v>
      </c>
      <c r="D44" s="6" t="s">
        <v>274</v>
      </c>
      <c r="E44" s="6" t="s">
        <v>0</v>
      </c>
      <c r="F44" s="7">
        <v>36838</v>
      </c>
      <c r="G44" s="6">
        <f t="shared" ca="1" si="8"/>
        <v>18</v>
      </c>
      <c r="H44" s="6" t="str">
        <f t="shared" ca="1" si="9"/>
        <v>Senior</v>
      </c>
      <c r="I44" s="6">
        <v>3239</v>
      </c>
      <c r="J44" s="9">
        <f t="shared" si="10"/>
        <v>85</v>
      </c>
      <c r="K44" s="6" t="str">
        <f t="shared" ca="1" si="11"/>
        <v>OK</v>
      </c>
      <c r="L44" s="6">
        <v>1239</v>
      </c>
      <c r="M44" s="8">
        <f t="shared" si="12"/>
        <v>83</v>
      </c>
      <c r="N44" s="6" t="str">
        <f t="shared" ca="1" si="13"/>
        <v>OK</v>
      </c>
      <c r="O44" s="8">
        <f t="shared" si="14"/>
        <v>84</v>
      </c>
      <c r="P44" s="6" t="str">
        <f t="shared" si="15"/>
        <v>Accepted</v>
      </c>
    </row>
    <row r="45" spans="1:16" x14ac:dyDescent="0.25">
      <c r="A45" t="s">
        <v>261</v>
      </c>
      <c r="B45" t="s">
        <v>251</v>
      </c>
      <c r="C45" t="s">
        <v>142</v>
      </c>
      <c r="D45" t="s">
        <v>274</v>
      </c>
      <c r="E45" t="s">
        <v>0</v>
      </c>
      <c r="F45" s="7">
        <v>34277</v>
      </c>
      <c r="G45" s="6">
        <f t="shared" ca="1" si="8"/>
        <v>25</v>
      </c>
      <c r="H45" s="6" t="str">
        <f t="shared" ca="1" si="9"/>
        <v>Senior</v>
      </c>
      <c r="I45" s="6">
        <v>2504</v>
      </c>
      <c r="J45" s="9">
        <f t="shared" si="10"/>
        <v>66</v>
      </c>
      <c r="K45" s="6" t="str">
        <f t="shared" ca="1" si="11"/>
        <v>OK</v>
      </c>
      <c r="L45" s="6">
        <v>1250</v>
      </c>
      <c r="M45" s="8">
        <f t="shared" si="12"/>
        <v>83</v>
      </c>
      <c r="N45" s="6" t="str">
        <f t="shared" ca="1" si="13"/>
        <v>OK</v>
      </c>
      <c r="O45" s="8">
        <f t="shared" si="14"/>
        <v>74.5</v>
      </c>
      <c r="P45" s="6" t="str">
        <f t="shared" si="15"/>
        <v>Accepted</v>
      </c>
    </row>
    <row r="46" spans="1:16" x14ac:dyDescent="0.25">
      <c r="A46" t="s">
        <v>261</v>
      </c>
      <c r="B46" t="s">
        <v>252</v>
      </c>
      <c r="C46" t="s">
        <v>142</v>
      </c>
      <c r="D46" t="s">
        <v>274</v>
      </c>
      <c r="E46" t="s">
        <v>0</v>
      </c>
      <c r="F46" s="7">
        <v>36872</v>
      </c>
      <c r="G46" s="6">
        <f t="shared" ca="1" si="8"/>
        <v>18</v>
      </c>
      <c r="H46" s="6" t="str">
        <f t="shared" ca="1" si="9"/>
        <v>Senior</v>
      </c>
      <c r="I46" s="6">
        <v>3318</v>
      </c>
      <c r="J46" s="9">
        <f t="shared" si="10"/>
        <v>87</v>
      </c>
      <c r="K46" s="6" t="str">
        <f t="shared" ca="1" si="11"/>
        <v>OK</v>
      </c>
      <c r="L46" s="6">
        <v>396</v>
      </c>
      <c r="M46" s="8">
        <f t="shared" si="12"/>
        <v>26</v>
      </c>
      <c r="N46" s="6" t="str">
        <f t="shared" ca="1" si="13"/>
        <v>To be improved</v>
      </c>
      <c r="O46" s="8">
        <f t="shared" si="14"/>
        <v>56.5</v>
      </c>
      <c r="P46" s="6" t="str">
        <f t="shared" si="15"/>
        <v>Not accepted</v>
      </c>
    </row>
    <row r="47" spans="1:16" x14ac:dyDescent="0.25">
      <c r="A47" s="6" t="s">
        <v>168</v>
      </c>
      <c r="B47" s="6" t="s">
        <v>167</v>
      </c>
      <c r="C47" s="6" t="s">
        <v>54</v>
      </c>
      <c r="D47" s="6" t="s">
        <v>53</v>
      </c>
      <c r="E47" s="6" t="s">
        <v>0</v>
      </c>
      <c r="F47" s="7">
        <v>35800</v>
      </c>
      <c r="G47" s="6">
        <f t="shared" ca="1" si="8"/>
        <v>21</v>
      </c>
      <c r="H47" s="6" t="str">
        <f t="shared" ca="1" si="9"/>
        <v>Senior</v>
      </c>
      <c r="I47" s="6">
        <v>3156</v>
      </c>
      <c r="J47" s="9">
        <f t="shared" si="10"/>
        <v>83</v>
      </c>
      <c r="K47" s="6" t="str">
        <f t="shared" ca="1" si="11"/>
        <v>OK</v>
      </c>
      <c r="L47" s="6">
        <v>1156</v>
      </c>
      <c r="M47" s="8">
        <f t="shared" si="12"/>
        <v>77</v>
      </c>
      <c r="N47" s="6" t="str">
        <f t="shared" ca="1" si="13"/>
        <v>OK</v>
      </c>
      <c r="O47" s="8">
        <f t="shared" si="14"/>
        <v>80</v>
      </c>
      <c r="P47" s="6" t="str">
        <f t="shared" si="15"/>
        <v>Accepted</v>
      </c>
    </row>
    <row r="48" spans="1:16" x14ac:dyDescent="0.25">
      <c r="A48" s="6" t="s">
        <v>166</v>
      </c>
      <c r="B48" s="6" t="s">
        <v>31</v>
      </c>
      <c r="C48" s="6" t="s">
        <v>30</v>
      </c>
      <c r="D48" s="6" t="s">
        <v>29</v>
      </c>
      <c r="E48" s="6" t="s">
        <v>0</v>
      </c>
      <c r="F48" s="7">
        <v>34407</v>
      </c>
      <c r="G48" s="6">
        <f t="shared" ca="1" si="8"/>
        <v>25</v>
      </c>
      <c r="H48" s="6" t="str">
        <f t="shared" ca="1" si="9"/>
        <v>Senior</v>
      </c>
      <c r="I48" s="6">
        <v>3133</v>
      </c>
      <c r="J48" s="9">
        <f t="shared" si="10"/>
        <v>82</v>
      </c>
      <c r="K48" s="6" t="str">
        <f t="shared" ca="1" si="11"/>
        <v>OK</v>
      </c>
      <c r="L48" s="6">
        <v>1133</v>
      </c>
      <c r="M48" s="8">
        <f t="shared" si="12"/>
        <v>76</v>
      </c>
      <c r="N48" s="6" t="str">
        <f t="shared" ca="1" si="13"/>
        <v>OK</v>
      </c>
      <c r="O48" s="8">
        <f t="shared" si="14"/>
        <v>79</v>
      </c>
      <c r="P48" s="6" t="str">
        <f t="shared" si="15"/>
        <v>Accepted</v>
      </c>
    </row>
    <row r="49" spans="1:16" x14ac:dyDescent="0.25">
      <c r="A49" s="6" t="s">
        <v>165</v>
      </c>
      <c r="B49" s="6" t="s">
        <v>164</v>
      </c>
      <c r="C49" s="6" t="s">
        <v>2</v>
      </c>
      <c r="D49" s="6" t="s">
        <v>1</v>
      </c>
      <c r="E49" s="6" t="s">
        <v>12</v>
      </c>
      <c r="F49" s="7">
        <v>34309</v>
      </c>
      <c r="G49" s="6">
        <f t="shared" ca="1" si="8"/>
        <v>25</v>
      </c>
      <c r="H49" s="6" t="str">
        <f t="shared" ca="1" si="9"/>
        <v>Senior</v>
      </c>
      <c r="I49" s="6">
        <v>3145</v>
      </c>
      <c r="J49" s="9">
        <f t="shared" si="10"/>
        <v>83</v>
      </c>
      <c r="K49" s="6" t="str">
        <f t="shared" ca="1" si="11"/>
        <v>OK</v>
      </c>
      <c r="L49" s="6">
        <v>1145</v>
      </c>
      <c r="M49" s="8">
        <f t="shared" si="12"/>
        <v>76</v>
      </c>
      <c r="N49" s="6" t="str">
        <f t="shared" ca="1" si="13"/>
        <v>OK</v>
      </c>
      <c r="O49" s="8">
        <f t="shared" si="14"/>
        <v>79.5</v>
      </c>
      <c r="P49" s="6" t="str">
        <f t="shared" si="15"/>
        <v>Accepted</v>
      </c>
    </row>
    <row r="50" spans="1:16" x14ac:dyDescent="0.25">
      <c r="A50" s="6" t="s">
        <v>163</v>
      </c>
      <c r="B50" s="6" t="s">
        <v>81</v>
      </c>
      <c r="C50" s="6" t="s">
        <v>9</v>
      </c>
      <c r="D50" s="6" t="s">
        <v>8</v>
      </c>
      <c r="E50" s="6" t="s">
        <v>0</v>
      </c>
      <c r="F50" s="7">
        <v>35253</v>
      </c>
      <c r="G50" s="6">
        <f t="shared" ca="1" si="8"/>
        <v>22</v>
      </c>
      <c r="H50" s="6" t="str">
        <f t="shared" ca="1" si="9"/>
        <v>Senior</v>
      </c>
      <c r="I50" s="6">
        <v>3238</v>
      </c>
      <c r="J50" s="9">
        <f t="shared" si="10"/>
        <v>85</v>
      </c>
      <c r="K50" s="6" t="str">
        <f t="shared" ca="1" si="11"/>
        <v>OK</v>
      </c>
      <c r="L50" s="6">
        <v>1238</v>
      </c>
      <c r="M50" s="8">
        <f t="shared" si="12"/>
        <v>83</v>
      </c>
      <c r="N50" s="6" t="str">
        <f t="shared" ca="1" si="13"/>
        <v>OK</v>
      </c>
      <c r="O50" s="8">
        <f t="shared" si="14"/>
        <v>84</v>
      </c>
      <c r="P50" s="6" t="str">
        <f t="shared" si="15"/>
        <v>Accepted</v>
      </c>
    </row>
    <row r="51" spans="1:16" x14ac:dyDescent="0.25">
      <c r="A51" s="6" t="s">
        <v>162</v>
      </c>
      <c r="B51" s="6" t="s">
        <v>161</v>
      </c>
      <c r="C51" s="6" t="s">
        <v>73</v>
      </c>
      <c r="D51" s="6" t="s">
        <v>72</v>
      </c>
      <c r="E51" s="6" t="s">
        <v>0</v>
      </c>
      <c r="F51" s="7">
        <v>36404</v>
      </c>
      <c r="G51" s="6">
        <f t="shared" ca="1" si="8"/>
        <v>19</v>
      </c>
      <c r="H51" s="6" t="str">
        <f t="shared" ca="1" si="9"/>
        <v>Senior</v>
      </c>
      <c r="I51" s="6">
        <v>3204</v>
      </c>
      <c r="J51" s="9">
        <f t="shared" si="10"/>
        <v>84</v>
      </c>
      <c r="K51" s="6" t="str">
        <f t="shared" ca="1" si="11"/>
        <v>OK</v>
      </c>
      <c r="L51" s="6">
        <v>1204</v>
      </c>
      <c r="M51" s="8">
        <f t="shared" si="12"/>
        <v>80</v>
      </c>
      <c r="N51" s="6" t="str">
        <f t="shared" ca="1" si="13"/>
        <v>OK</v>
      </c>
      <c r="O51" s="8">
        <f t="shared" si="14"/>
        <v>82</v>
      </c>
      <c r="P51" s="6" t="str">
        <f t="shared" si="15"/>
        <v>Accepted</v>
      </c>
    </row>
    <row r="52" spans="1:16" x14ac:dyDescent="0.25">
      <c r="A52" t="s">
        <v>257</v>
      </c>
      <c r="B52" t="s">
        <v>253</v>
      </c>
      <c r="C52" s="6" t="s">
        <v>142</v>
      </c>
      <c r="D52" s="6" t="s">
        <v>273</v>
      </c>
      <c r="E52" t="s">
        <v>12</v>
      </c>
      <c r="F52" s="7">
        <v>35690</v>
      </c>
      <c r="G52" s="6">
        <f t="shared" ca="1" si="8"/>
        <v>21</v>
      </c>
      <c r="H52" s="6" t="str">
        <f t="shared" ca="1" si="9"/>
        <v>Senior</v>
      </c>
      <c r="I52" s="6">
        <v>3167</v>
      </c>
      <c r="J52" s="9">
        <f t="shared" si="10"/>
        <v>83</v>
      </c>
      <c r="K52" s="6" t="str">
        <f t="shared" ca="1" si="11"/>
        <v>OK</v>
      </c>
      <c r="L52" s="6">
        <v>1386</v>
      </c>
      <c r="M52" s="8">
        <f t="shared" si="12"/>
        <v>92</v>
      </c>
      <c r="N52" s="6" t="str">
        <f t="shared" ca="1" si="13"/>
        <v>OK</v>
      </c>
      <c r="O52" s="8">
        <f t="shared" si="14"/>
        <v>87.5</v>
      </c>
      <c r="P52" s="6" t="str">
        <f t="shared" si="15"/>
        <v>Accepted</v>
      </c>
    </row>
    <row r="53" spans="1:16" x14ac:dyDescent="0.25">
      <c r="A53" s="6" t="s">
        <v>160</v>
      </c>
      <c r="B53" s="6" t="s">
        <v>159</v>
      </c>
      <c r="C53" s="6" t="s">
        <v>9</v>
      </c>
      <c r="D53" s="6" t="s">
        <v>8</v>
      </c>
      <c r="E53" s="6" t="s">
        <v>0</v>
      </c>
      <c r="F53" s="7">
        <v>34447</v>
      </c>
      <c r="G53" s="6">
        <f t="shared" ca="1" si="8"/>
        <v>25</v>
      </c>
      <c r="H53" s="6" t="str">
        <f t="shared" ca="1" si="9"/>
        <v>Senior</v>
      </c>
      <c r="I53" s="6">
        <v>2886</v>
      </c>
      <c r="J53" s="9">
        <f t="shared" si="10"/>
        <v>76</v>
      </c>
      <c r="K53" s="6" t="str">
        <f t="shared" ca="1" si="11"/>
        <v>OK</v>
      </c>
      <c r="L53" s="6">
        <v>1200</v>
      </c>
      <c r="M53" s="8">
        <f t="shared" si="12"/>
        <v>80</v>
      </c>
      <c r="N53" s="6" t="str">
        <f t="shared" ca="1" si="13"/>
        <v>OK</v>
      </c>
      <c r="O53" s="8">
        <f t="shared" si="14"/>
        <v>78</v>
      </c>
      <c r="P53" s="6" t="str">
        <f t="shared" si="15"/>
        <v>Accepted</v>
      </c>
    </row>
    <row r="54" spans="1:16" x14ac:dyDescent="0.25">
      <c r="A54" s="6" t="s">
        <v>158</v>
      </c>
      <c r="B54" s="6" t="s">
        <v>157</v>
      </c>
      <c r="C54" s="6" t="s">
        <v>73</v>
      </c>
      <c r="D54" s="6" t="s">
        <v>72</v>
      </c>
      <c r="E54" s="6" t="s">
        <v>12</v>
      </c>
      <c r="F54" s="7">
        <v>35811</v>
      </c>
      <c r="G54" s="6">
        <f t="shared" ca="1" si="8"/>
        <v>21</v>
      </c>
      <c r="H54" s="6" t="str">
        <f t="shared" ca="1" si="9"/>
        <v>Senior</v>
      </c>
      <c r="I54" s="6">
        <v>2953</v>
      </c>
      <c r="J54" s="9">
        <f t="shared" si="10"/>
        <v>78</v>
      </c>
      <c r="K54" s="6" t="str">
        <f t="shared" ca="1" si="11"/>
        <v>OK</v>
      </c>
      <c r="L54" s="6">
        <v>953</v>
      </c>
      <c r="M54" s="8">
        <f t="shared" si="12"/>
        <v>64</v>
      </c>
      <c r="N54" s="6" t="str">
        <f t="shared" ca="1" si="13"/>
        <v>OK</v>
      </c>
      <c r="O54" s="8">
        <f t="shared" si="14"/>
        <v>71</v>
      </c>
      <c r="P54" s="6" t="str">
        <f t="shared" si="15"/>
        <v>Accepted</v>
      </c>
    </row>
    <row r="55" spans="1:16" x14ac:dyDescent="0.25">
      <c r="A55" s="6" t="s">
        <v>265</v>
      </c>
      <c r="B55" s="6" t="s">
        <v>156</v>
      </c>
      <c r="C55" s="6" t="s">
        <v>5</v>
      </c>
      <c r="D55" s="6" t="s">
        <v>271</v>
      </c>
      <c r="E55" s="6" t="s">
        <v>0</v>
      </c>
      <c r="F55" s="7">
        <v>34461</v>
      </c>
      <c r="G55" s="6">
        <f t="shared" ca="1" si="8"/>
        <v>24</v>
      </c>
      <c r="H55" s="6" t="str">
        <f t="shared" ca="1" si="9"/>
        <v>Senior</v>
      </c>
      <c r="I55" s="6">
        <v>2862</v>
      </c>
      <c r="J55" s="9">
        <f t="shared" si="10"/>
        <v>75</v>
      </c>
      <c r="K55" s="6" t="str">
        <f t="shared" ca="1" si="11"/>
        <v>OK</v>
      </c>
      <c r="L55" s="6">
        <v>862</v>
      </c>
      <c r="M55" s="8">
        <f t="shared" si="12"/>
        <v>57</v>
      </c>
      <c r="N55" s="6" t="str">
        <f t="shared" ca="1" si="13"/>
        <v>To be improved</v>
      </c>
      <c r="O55" s="8">
        <f t="shared" si="14"/>
        <v>66</v>
      </c>
      <c r="P55" s="6" t="str">
        <f t="shared" si="15"/>
        <v>Not accepted</v>
      </c>
    </row>
    <row r="56" spans="1:16" x14ac:dyDescent="0.25">
      <c r="A56" t="s">
        <v>258</v>
      </c>
      <c r="B56" t="s">
        <v>255</v>
      </c>
      <c r="C56" t="s">
        <v>142</v>
      </c>
      <c r="D56" t="s">
        <v>273</v>
      </c>
      <c r="E56" t="s">
        <v>12</v>
      </c>
      <c r="F56" s="7">
        <v>35792</v>
      </c>
      <c r="G56" s="6">
        <f t="shared" ca="1" si="8"/>
        <v>21</v>
      </c>
      <c r="H56" s="6" t="str">
        <f t="shared" ca="1" si="9"/>
        <v>Senior</v>
      </c>
      <c r="I56" s="6">
        <v>3250</v>
      </c>
      <c r="J56" s="9">
        <f t="shared" si="10"/>
        <v>86</v>
      </c>
      <c r="K56" s="6" t="str">
        <f t="shared" ca="1" si="11"/>
        <v>OK</v>
      </c>
      <c r="L56" s="6">
        <v>750</v>
      </c>
      <c r="M56" s="8">
        <f t="shared" si="12"/>
        <v>50</v>
      </c>
      <c r="N56" s="6" t="str">
        <f t="shared" ca="1" si="13"/>
        <v>To be improved</v>
      </c>
      <c r="O56" s="8">
        <f t="shared" si="14"/>
        <v>68</v>
      </c>
      <c r="P56" s="6" t="str">
        <f t="shared" si="15"/>
        <v>Not accepted</v>
      </c>
    </row>
    <row r="57" spans="1:16" x14ac:dyDescent="0.25">
      <c r="A57" t="s">
        <v>259</v>
      </c>
      <c r="B57" t="s">
        <v>256</v>
      </c>
      <c r="C57" t="s">
        <v>142</v>
      </c>
      <c r="D57" t="s">
        <v>274</v>
      </c>
      <c r="E57" t="s">
        <v>12</v>
      </c>
      <c r="F57" s="7">
        <v>35798</v>
      </c>
      <c r="G57" s="6">
        <f t="shared" ca="1" si="8"/>
        <v>21</v>
      </c>
      <c r="H57" s="6" t="str">
        <f t="shared" ca="1" si="9"/>
        <v>Senior</v>
      </c>
      <c r="I57" s="6">
        <v>2396</v>
      </c>
      <c r="J57" s="9">
        <f t="shared" si="10"/>
        <v>63</v>
      </c>
      <c r="K57" s="6" t="str">
        <f t="shared" ca="1" si="11"/>
        <v>OK</v>
      </c>
      <c r="L57" s="6">
        <v>885</v>
      </c>
      <c r="M57" s="8">
        <f t="shared" si="12"/>
        <v>59</v>
      </c>
      <c r="N57" s="6" t="str">
        <f t="shared" ca="1" si="13"/>
        <v>To be improved</v>
      </c>
      <c r="O57" s="8">
        <f t="shared" si="14"/>
        <v>61</v>
      </c>
      <c r="P57" s="6" t="str">
        <f t="shared" si="15"/>
        <v>Not accepted</v>
      </c>
    </row>
    <row r="58" spans="1:16" x14ac:dyDescent="0.25">
      <c r="A58" s="6" t="s">
        <v>155</v>
      </c>
      <c r="B58" s="6" t="s">
        <v>3</v>
      </c>
      <c r="C58" s="6" t="s">
        <v>2</v>
      </c>
      <c r="D58" s="6" t="s">
        <v>1</v>
      </c>
      <c r="E58" s="6" t="s">
        <v>0</v>
      </c>
      <c r="F58" s="7">
        <v>34785</v>
      </c>
      <c r="G58" s="6">
        <f t="shared" ca="1" si="8"/>
        <v>24</v>
      </c>
      <c r="H58" s="6" t="str">
        <f t="shared" ca="1" si="9"/>
        <v>Senior</v>
      </c>
      <c r="I58" s="6">
        <v>1980</v>
      </c>
      <c r="J58" s="9">
        <f t="shared" si="10"/>
        <v>52</v>
      </c>
      <c r="K58" s="6" t="str">
        <f t="shared" ca="1" si="11"/>
        <v>To be improved</v>
      </c>
      <c r="L58" s="6">
        <v>1230</v>
      </c>
      <c r="M58" s="8">
        <f t="shared" si="12"/>
        <v>82</v>
      </c>
      <c r="N58" s="6" t="str">
        <f t="shared" ca="1" si="13"/>
        <v>OK</v>
      </c>
      <c r="O58" s="8">
        <f t="shared" si="14"/>
        <v>67</v>
      </c>
      <c r="P58" s="6" t="str">
        <f t="shared" si="15"/>
        <v>New test needed</v>
      </c>
    </row>
    <row r="59" spans="1:16" x14ac:dyDescent="0.25">
      <c r="A59" s="6" t="s">
        <v>154</v>
      </c>
      <c r="B59" s="6" t="s">
        <v>153</v>
      </c>
      <c r="C59" s="6" t="s">
        <v>2</v>
      </c>
      <c r="D59" s="6" t="s">
        <v>1</v>
      </c>
      <c r="E59" s="6" t="s">
        <v>0</v>
      </c>
      <c r="F59" s="7">
        <v>36133</v>
      </c>
      <c r="G59" s="6">
        <f t="shared" ca="1" si="8"/>
        <v>20</v>
      </c>
      <c r="H59" s="6" t="str">
        <f t="shared" ca="1" si="9"/>
        <v>Senior</v>
      </c>
      <c r="I59" s="6">
        <v>2372</v>
      </c>
      <c r="J59" s="9">
        <f t="shared" si="10"/>
        <v>62</v>
      </c>
      <c r="K59" s="6" t="str">
        <f t="shared" ca="1" si="11"/>
        <v>OK</v>
      </c>
      <c r="L59" s="6">
        <v>1248</v>
      </c>
      <c r="M59" s="8">
        <f t="shared" si="12"/>
        <v>83</v>
      </c>
      <c r="N59" s="6" t="str">
        <f t="shared" ca="1" si="13"/>
        <v>OK</v>
      </c>
      <c r="O59" s="8">
        <f t="shared" si="14"/>
        <v>72.5</v>
      </c>
      <c r="P59" s="6" t="str">
        <f t="shared" si="15"/>
        <v>Accepted</v>
      </c>
    </row>
    <row r="60" spans="1:16" x14ac:dyDescent="0.25">
      <c r="A60" s="6" t="s">
        <v>152</v>
      </c>
      <c r="B60" s="6" t="s">
        <v>151</v>
      </c>
      <c r="C60" s="6" t="s">
        <v>9</v>
      </c>
      <c r="D60" s="6" t="s">
        <v>8</v>
      </c>
      <c r="E60" s="6" t="s">
        <v>12</v>
      </c>
      <c r="F60" s="7">
        <v>34868</v>
      </c>
      <c r="G60" s="6">
        <f t="shared" ca="1" si="8"/>
        <v>23</v>
      </c>
      <c r="H60" s="6" t="str">
        <f t="shared" ca="1" si="9"/>
        <v>Senior</v>
      </c>
      <c r="I60" s="6">
        <v>3505</v>
      </c>
      <c r="J60" s="9">
        <f t="shared" si="10"/>
        <v>92</v>
      </c>
      <c r="K60" s="6" t="str">
        <f t="shared" ca="1" si="11"/>
        <v>OK</v>
      </c>
      <c r="L60" s="6">
        <v>711</v>
      </c>
      <c r="M60" s="8">
        <f t="shared" si="12"/>
        <v>47</v>
      </c>
      <c r="N60" s="6" t="str">
        <f t="shared" ca="1" si="13"/>
        <v>To be improved</v>
      </c>
      <c r="O60" s="8">
        <f t="shared" si="14"/>
        <v>69.5</v>
      </c>
      <c r="P60" s="6" t="str">
        <f t="shared" si="15"/>
        <v>Not accepted</v>
      </c>
    </row>
    <row r="61" spans="1:16" x14ac:dyDescent="0.25">
      <c r="A61" s="6" t="s">
        <v>150</v>
      </c>
      <c r="B61" s="6" t="s">
        <v>3</v>
      </c>
      <c r="C61" s="6" t="s">
        <v>2</v>
      </c>
      <c r="D61" s="6" t="s">
        <v>1</v>
      </c>
      <c r="E61" s="6" t="s">
        <v>0</v>
      </c>
      <c r="F61" s="7">
        <v>35299</v>
      </c>
      <c r="G61" s="6">
        <f t="shared" ca="1" si="8"/>
        <v>22</v>
      </c>
      <c r="H61" s="6" t="str">
        <f t="shared" ca="1" si="9"/>
        <v>Senior</v>
      </c>
      <c r="I61" s="6">
        <v>2412</v>
      </c>
      <c r="J61" s="9">
        <f t="shared" si="10"/>
        <v>63</v>
      </c>
      <c r="K61" s="6" t="str">
        <f t="shared" ca="1" si="11"/>
        <v>OK</v>
      </c>
      <c r="L61" s="6">
        <v>1430</v>
      </c>
      <c r="M61" s="8">
        <f t="shared" si="12"/>
        <v>95</v>
      </c>
      <c r="N61" s="6" t="str">
        <f t="shared" ca="1" si="13"/>
        <v>OK</v>
      </c>
      <c r="O61" s="8">
        <f t="shared" si="14"/>
        <v>79</v>
      </c>
      <c r="P61" s="6" t="str">
        <f t="shared" si="15"/>
        <v>Accepted</v>
      </c>
    </row>
    <row r="62" spans="1:16" x14ac:dyDescent="0.25">
      <c r="A62" s="6" t="s">
        <v>148</v>
      </c>
      <c r="B62" s="6" t="s">
        <v>149</v>
      </c>
      <c r="C62" s="6" t="s">
        <v>21</v>
      </c>
      <c r="D62" s="6" t="s">
        <v>20</v>
      </c>
      <c r="E62" s="6" t="s">
        <v>0</v>
      </c>
      <c r="F62" s="7">
        <v>36930</v>
      </c>
      <c r="G62" s="6">
        <f t="shared" ca="1" si="8"/>
        <v>18</v>
      </c>
      <c r="H62" s="6" t="str">
        <f t="shared" ca="1" si="9"/>
        <v>Senior</v>
      </c>
      <c r="I62" s="6">
        <v>3398</v>
      </c>
      <c r="J62" s="9">
        <f t="shared" si="10"/>
        <v>89</v>
      </c>
      <c r="K62" s="6" t="str">
        <f t="shared" ca="1" si="11"/>
        <v>OK</v>
      </c>
      <c r="L62" s="6">
        <v>1398</v>
      </c>
      <c r="M62" s="8">
        <f t="shared" si="12"/>
        <v>93</v>
      </c>
      <c r="N62" s="6" t="str">
        <f t="shared" ca="1" si="13"/>
        <v>OK</v>
      </c>
      <c r="O62" s="8">
        <f t="shared" si="14"/>
        <v>91</v>
      </c>
      <c r="P62" s="6" t="str">
        <f t="shared" si="15"/>
        <v>Accepted</v>
      </c>
    </row>
    <row r="63" spans="1:16" x14ac:dyDescent="0.25">
      <c r="A63" s="6" t="s">
        <v>148</v>
      </c>
      <c r="B63" s="6" t="s">
        <v>147</v>
      </c>
      <c r="C63" s="6" t="s">
        <v>21</v>
      </c>
      <c r="D63" s="6" t="s">
        <v>20</v>
      </c>
      <c r="E63" s="6" t="s">
        <v>0</v>
      </c>
      <c r="F63" s="7">
        <v>34752</v>
      </c>
      <c r="G63" s="6">
        <f t="shared" ca="1" si="8"/>
        <v>24</v>
      </c>
      <c r="H63" s="6" t="str">
        <f t="shared" ca="1" si="9"/>
        <v>Senior</v>
      </c>
      <c r="I63" s="6">
        <v>2097</v>
      </c>
      <c r="J63" s="9">
        <f t="shared" si="10"/>
        <v>55</v>
      </c>
      <c r="K63" s="6" t="str">
        <f t="shared" ca="1" si="11"/>
        <v>To be improved</v>
      </c>
      <c r="L63" s="6">
        <v>1200</v>
      </c>
      <c r="M63" s="8">
        <f t="shared" si="12"/>
        <v>80</v>
      </c>
      <c r="N63" s="6" t="str">
        <f t="shared" ca="1" si="13"/>
        <v>OK</v>
      </c>
      <c r="O63" s="8">
        <f t="shared" si="14"/>
        <v>67.5</v>
      </c>
      <c r="P63" s="6" t="str">
        <f t="shared" si="15"/>
        <v>New test needed</v>
      </c>
    </row>
    <row r="64" spans="1:16" x14ac:dyDescent="0.25">
      <c r="A64" s="6" t="s">
        <v>146</v>
      </c>
      <c r="B64" s="6" t="s">
        <v>145</v>
      </c>
      <c r="C64" s="6" t="s">
        <v>9</v>
      </c>
      <c r="D64" s="6" t="s">
        <v>8</v>
      </c>
      <c r="E64" s="6" t="s">
        <v>0</v>
      </c>
      <c r="F64" s="7">
        <v>36751</v>
      </c>
      <c r="G64" s="6">
        <f t="shared" ca="1" si="8"/>
        <v>18</v>
      </c>
      <c r="H64" s="6" t="str">
        <f t="shared" ca="1" si="9"/>
        <v>Senior</v>
      </c>
      <c r="I64" s="6">
        <v>2965</v>
      </c>
      <c r="J64" s="9">
        <f t="shared" si="10"/>
        <v>78</v>
      </c>
      <c r="K64" s="6" t="str">
        <f t="shared" ca="1" si="11"/>
        <v>OK</v>
      </c>
      <c r="L64" s="6">
        <v>1400</v>
      </c>
      <c r="M64" s="8">
        <f t="shared" si="12"/>
        <v>93</v>
      </c>
      <c r="N64" s="6" t="str">
        <f t="shared" ca="1" si="13"/>
        <v>OK</v>
      </c>
      <c r="O64" s="8">
        <f t="shared" si="14"/>
        <v>85.5</v>
      </c>
      <c r="P64" s="6" t="str">
        <f t="shared" si="15"/>
        <v>Accepted</v>
      </c>
    </row>
    <row r="65" spans="1:16" x14ac:dyDescent="0.25">
      <c r="A65" s="6" t="s">
        <v>144</v>
      </c>
      <c r="B65" s="6" t="s">
        <v>143</v>
      </c>
      <c r="C65" s="6" t="s">
        <v>142</v>
      </c>
      <c r="D65" s="6" t="s">
        <v>274</v>
      </c>
      <c r="E65" s="6" t="s">
        <v>0</v>
      </c>
      <c r="F65" s="7">
        <v>35297</v>
      </c>
      <c r="G65" s="6">
        <f t="shared" ca="1" si="8"/>
        <v>22</v>
      </c>
      <c r="H65" s="6" t="str">
        <f t="shared" ca="1" si="9"/>
        <v>Senior</v>
      </c>
      <c r="I65" s="6">
        <v>2876</v>
      </c>
      <c r="J65" s="9">
        <f t="shared" si="10"/>
        <v>76</v>
      </c>
      <c r="K65" s="6" t="str">
        <f t="shared" ca="1" si="11"/>
        <v>OK</v>
      </c>
      <c r="L65" s="6">
        <v>870</v>
      </c>
      <c r="M65" s="8">
        <f t="shared" si="12"/>
        <v>58</v>
      </c>
      <c r="N65" s="6" t="str">
        <f t="shared" ca="1" si="13"/>
        <v>To be improved</v>
      </c>
      <c r="O65" s="8">
        <f t="shared" si="14"/>
        <v>67</v>
      </c>
      <c r="P65" s="6" t="str">
        <f t="shared" si="15"/>
        <v>Not accepted</v>
      </c>
    </row>
    <row r="66" spans="1:16" x14ac:dyDescent="0.25">
      <c r="A66" t="s">
        <v>260</v>
      </c>
      <c r="B66" t="s">
        <v>134</v>
      </c>
      <c r="C66" t="s">
        <v>142</v>
      </c>
      <c r="D66" t="s">
        <v>274</v>
      </c>
      <c r="E66" t="s">
        <v>12</v>
      </c>
      <c r="F66" s="7">
        <v>34349</v>
      </c>
      <c r="G66" s="6">
        <f t="shared" ca="1" si="8"/>
        <v>25</v>
      </c>
      <c r="H66" s="6" t="str">
        <f t="shared" ca="1" si="9"/>
        <v>Senior</v>
      </c>
      <c r="I66" s="6">
        <v>2512</v>
      </c>
      <c r="J66" s="9">
        <f t="shared" si="10"/>
        <v>66</v>
      </c>
      <c r="K66" s="6" t="str">
        <f t="shared" ca="1" si="11"/>
        <v>OK</v>
      </c>
      <c r="L66" s="6">
        <v>1167</v>
      </c>
      <c r="M66" s="8">
        <f t="shared" si="12"/>
        <v>78</v>
      </c>
      <c r="N66" s="6" t="str">
        <f t="shared" ca="1" si="13"/>
        <v>OK</v>
      </c>
      <c r="O66" s="8">
        <f t="shared" si="14"/>
        <v>72</v>
      </c>
      <c r="P66" s="6" t="str">
        <f t="shared" si="15"/>
        <v>Accepted</v>
      </c>
    </row>
    <row r="67" spans="1:16" x14ac:dyDescent="0.25">
      <c r="A67" s="6" t="s">
        <v>141</v>
      </c>
      <c r="B67" s="6" t="s">
        <v>140</v>
      </c>
      <c r="C67" s="6" t="s">
        <v>9</v>
      </c>
      <c r="D67" s="6" t="s">
        <v>8</v>
      </c>
      <c r="E67" s="6" t="s">
        <v>12</v>
      </c>
      <c r="F67" s="7">
        <v>36622</v>
      </c>
      <c r="G67" s="6">
        <f t="shared" ca="1" si="8"/>
        <v>19</v>
      </c>
      <c r="H67" s="6" t="str">
        <f t="shared" ca="1" si="9"/>
        <v>Senior</v>
      </c>
      <c r="I67" s="6">
        <v>1941</v>
      </c>
      <c r="J67" s="9">
        <f t="shared" si="10"/>
        <v>51</v>
      </c>
      <c r="K67" s="6" t="str">
        <f t="shared" ca="1" si="11"/>
        <v>To be improved</v>
      </c>
      <c r="L67" s="6">
        <v>920</v>
      </c>
      <c r="M67" s="8">
        <f t="shared" si="12"/>
        <v>61</v>
      </c>
      <c r="N67" s="6" t="str">
        <f t="shared" ca="1" si="13"/>
        <v>OK</v>
      </c>
      <c r="O67" s="8">
        <f t="shared" si="14"/>
        <v>56</v>
      </c>
      <c r="P67" s="6" t="str">
        <f t="shared" si="15"/>
        <v>New test needed</v>
      </c>
    </row>
    <row r="68" spans="1:16" x14ac:dyDescent="0.25">
      <c r="A68" s="6" t="s">
        <v>139</v>
      </c>
      <c r="B68" s="6" t="s">
        <v>138</v>
      </c>
      <c r="C68" s="6" t="s">
        <v>30</v>
      </c>
      <c r="D68" s="6" t="s">
        <v>29</v>
      </c>
      <c r="E68" s="6" t="s">
        <v>0</v>
      </c>
      <c r="F68" s="7">
        <v>34892</v>
      </c>
      <c r="G68" s="6">
        <f t="shared" ca="1" si="8"/>
        <v>23</v>
      </c>
      <c r="H68" s="6" t="str">
        <f t="shared" ca="1" si="9"/>
        <v>Senior</v>
      </c>
      <c r="I68" s="6">
        <v>3063</v>
      </c>
      <c r="J68" s="9">
        <f t="shared" si="10"/>
        <v>81</v>
      </c>
      <c r="K68" s="6" t="str">
        <f t="shared" ca="1" si="11"/>
        <v>OK</v>
      </c>
      <c r="L68" s="6">
        <v>1063</v>
      </c>
      <c r="M68" s="8">
        <f t="shared" si="12"/>
        <v>71</v>
      </c>
      <c r="N68" s="6" t="str">
        <f t="shared" ca="1" si="13"/>
        <v>OK</v>
      </c>
      <c r="O68" s="8">
        <f t="shared" si="14"/>
        <v>76</v>
      </c>
      <c r="P68" s="6" t="str">
        <f t="shared" si="15"/>
        <v>Accepted</v>
      </c>
    </row>
    <row r="69" spans="1:16" x14ac:dyDescent="0.25">
      <c r="A69" s="6" t="s">
        <v>137</v>
      </c>
      <c r="B69" s="6" t="s">
        <v>136</v>
      </c>
      <c r="C69" s="6" t="s">
        <v>54</v>
      </c>
      <c r="D69" s="6" t="s">
        <v>53</v>
      </c>
      <c r="E69" s="6" t="s">
        <v>0</v>
      </c>
      <c r="F69" s="7">
        <v>34433</v>
      </c>
      <c r="G69" s="6">
        <f t="shared" ref="G69:G100" ca="1" si="16">DATEDIF(F69,TODAY(),"y")</f>
        <v>25</v>
      </c>
      <c r="H69" s="6" t="str">
        <f t="shared" ref="H69:H100" ca="1" si="17">IF(G69&lt;18,"Junior","Senior")</f>
        <v>Senior</v>
      </c>
      <c r="I69" s="6">
        <v>1972</v>
      </c>
      <c r="J69" s="9">
        <f t="shared" ref="J69:J100" si="18">ROUND(I69/38,0)</f>
        <v>52</v>
      </c>
      <c r="K69" s="6" t="str">
        <f t="shared" ref="K69:K100" ca="1" si="19">IF(AND(J69&gt;=80,H69="Junior"),"High Potential",IF(AND(J69&gt;=60,H69="Senior"),"OK",IF(J69&gt;=60,"More training needed","To be improved")))</f>
        <v>To be improved</v>
      </c>
      <c r="L69" s="6">
        <v>644</v>
      </c>
      <c r="M69" s="8">
        <f t="shared" ref="M69:M100" si="20">ROUND(L69/15,0)</f>
        <v>43</v>
      </c>
      <c r="N69" s="6" t="str">
        <f t="shared" ref="N69:N100" ca="1" si="21">IF(AND(M69&gt;=80,H69="Junior"),"High Potential",IF(AND(M69&gt;=60,H69="Senior"),"OK",IF(M69&gt;=60,"More training needed","To be improved")))</f>
        <v>To be improved</v>
      </c>
      <c r="O69" s="8">
        <f t="shared" ref="O69:O100" si="22">(M69+J69)/2</f>
        <v>47.5</v>
      </c>
      <c r="P69" s="6" t="str">
        <f t="shared" ref="P69:P100" si="23">IF(AND(J69&gt;=60,M69&gt;=60),"Accepted",IF(M69&gt;J69,"New test needed","Not accepted"))</f>
        <v>Not accepted</v>
      </c>
    </row>
    <row r="70" spans="1:16" x14ac:dyDescent="0.25">
      <c r="A70" s="6" t="s">
        <v>135</v>
      </c>
      <c r="B70" s="6" t="s">
        <v>134</v>
      </c>
      <c r="C70" s="6" t="s">
        <v>5</v>
      </c>
      <c r="D70" s="6" t="s">
        <v>272</v>
      </c>
      <c r="E70" s="6" t="s">
        <v>12</v>
      </c>
      <c r="F70" s="7">
        <v>36261</v>
      </c>
      <c r="G70" s="6">
        <f t="shared" ca="1" si="16"/>
        <v>20</v>
      </c>
      <c r="H70" s="6" t="str">
        <f t="shared" ca="1" si="17"/>
        <v>Senior</v>
      </c>
      <c r="I70" s="6">
        <v>2749</v>
      </c>
      <c r="J70" s="9">
        <f t="shared" si="18"/>
        <v>72</v>
      </c>
      <c r="K70" s="6" t="str">
        <f t="shared" ca="1" si="19"/>
        <v>OK</v>
      </c>
      <c r="L70" s="6">
        <v>1114</v>
      </c>
      <c r="M70" s="8">
        <f t="shared" si="20"/>
        <v>74</v>
      </c>
      <c r="N70" s="6" t="str">
        <f t="shared" ca="1" si="21"/>
        <v>OK</v>
      </c>
      <c r="O70" s="8">
        <f t="shared" si="22"/>
        <v>73</v>
      </c>
      <c r="P70" s="6" t="str">
        <f t="shared" si="23"/>
        <v>Accepted</v>
      </c>
    </row>
    <row r="71" spans="1:16" x14ac:dyDescent="0.25">
      <c r="A71" s="6" t="s">
        <v>133</v>
      </c>
      <c r="B71" s="6" t="s">
        <v>132</v>
      </c>
      <c r="C71" s="6" t="s">
        <v>54</v>
      </c>
      <c r="D71" s="6" t="s">
        <v>53</v>
      </c>
      <c r="E71" s="6" t="s">
        <v>0</v>
      </c>
      <c r="F71" s="7">
        <v>34899</v>
      </c>
      <c r="G71" s="6">
        <f t="shared" ca="1" si="16"/>
        <v>23</v>
      </c>
      <c r="H71" s="6" t="str">
        <f t="shared" ca="1" si="17"/>
        <v>Senior</v>
      </c>
      <c r="I71" s="6">
        <v>3121</v>
      </c>
      <c r="J71" s="9">
        <f t="shared" si="18"/>
        <v>82</v>
      </c>
      <c r="K71" s="6" t="str">
        <f t="shared" ca="1" si="19"/>
        <v>OK</v>
      </c>
      <c r="L71" s="6">
        <v>1121</v>
      </c>
      <c r="M71" s="8">
        <f t="shared" si="20"/>
        <v>75</v>
      </c>
      <c r="N71" s="6" t="str">
        <f t="shared" ca="1" si="21"/>
        <v>OK</v>
      </c>
      <c r="O71" s="8">
        <f t="shared" si="22"/>
        <v>78.5</v>
      </c>
      <c r="P71" s="6" t="str">
        <f t="shared" si="23"/>
        <v>Accepted</v>
      </c>
    </row>
    <row r="72" spans="1:16" x14ac:dyDescent="0.25">
      <c r="A72" s="6" t="s">
        <v>131</v>
      </c>
      <c r="B72" s="6" t="s">
        <v>121</v>
      </c>
      <c r="C72" s="6" t="s">
        <v>9</v>
      </c>
      <c r="D72" s="6" t="s">
        <v>8</v>
      </c>
      <c r="E72" s="6" t="s">
        <v>0</v>
      </c>
      <c r="F72" s="7">
        <v>35599</v>
      </c>
      <c r="G72" s="6">
        <f t="shared" ca="1" si="16"/>
        <v>21</v>
      </c>
      <c r="H72" s="6" t="str">
        <f t="shared" ca="1" si="17"/>
        <v>Senior</v>
      </c>
      <c r="I72" s="6">
        <v>2674</v>
      </c>
      <c r="J72" s="9">
        <f t="shared" si="18"/>
        <v>70</v>
      </c>
      <c r="K72" s="6" t="str">
        <f t="shared" ca="1" si="19"/>
        <v>OK</v>
      </c>
      <c r="L72" s="6">
        <v>493</v>
      </c>
      <c r="M72" s="8">
        <f t="shared" si="20"/>
        <v>33</v>
      </c>
      <c r="N72" s="6" t="str">
        <f t="shared" ca="1" si="21"/>
        <v>To be improved</v>
      </c>
      <c r="O72" s="8">
        <f t="shared" si="22"/>
        <v>51.5</v>
      </c>
      <c r="P72" s="6" t="str">
        <f t="shared" si="23"/>
        <v>Not accepted</v>
      </c>
    </row>
    <row r="73" spans="1:16" x14ac:dyDescent="0.25">
      <c r="A73" s="6" t="s">
        <v>130</v>
      </c>
      <c r="B73" s="6" t="s">
        <v>129</v>
      </c>
      <c r="C73" s="6" t="s">
        <v>30</v>
      </c>
      <c r="D73" s="6" t="s">
        <v>29</v>
      </c>
      <c r="E73" s="6" t="s">
        <v>0</v>
      </c>
      <c r="F73" s="7">
        <v>34394</v>
      </c>
      <c r="G73" s="6">
        <f t="shared" ca="1" si="16"/>
        <v>25</v>
      </c>
      <c r="H73" s="6" t="str">
        <f t="shared" ca="1" si="17"/>
        <v>Senior</v>
      </c>
      <c r="I73" s="6">
        <v>3251</v>
      </c>
      <c r="J73" s="9">
        <f t="shared" si="18"/>
        <v>86</v>
      </c>
      <c r="K73" s="6" t="str">
        <f t="shared" ca="1" si="19"/>
        <v>OK</v>
      </c>
      <c r="L73" s="6">
        <v>1251</v>
      </c>
      <c r="M73" s="8">
        <f t="shared" si="20"/>
        <v>83</v>
      </c>
      <c r="N73" s="6" t="str">
        <f t="shared" ca="1" si="21"/>
        <v>OK</v>
      </c>
      <c r="O73" s="8">
        <f t="shared" si="22"/>
        <v>84.5</v>
      </c>
      <c r="P73" s="6" t="str">
        <f t="shared" si="23"/>
        <v>Accepted</v>
      </c>
    </row>
    <row r="74" spans="1:16" x14ac:dyDescent="0.25">
      <c r="A74" s="6" t="s">
        <v>128</v>
      </c>
      <c r="B74" s="6" t="s">
        <v>96</v>
      </c>
      <c r="C74" s="6" t="s">
        <v>54</v>
      </c>
      <c r="D74" s="6" t="s">
        <v>53</v>
      </c>
      <c r="E74" s="6" t="s">
        <v>0</v>
      </c>
      <c r="F74" s="7">
        <v>34691</v>
      </c>
      <c r="G74" s="6">
        <f t="shared" ca="1" si="16"/>
        <v>24</v>
      </c>
      <c r="H74" s="6" t="str">
        <f t="shared" ca="1" si="17"/>
        <v>Senior</v>
      </c>
      <c r="I74" s="6">
        <v>2536</v>
      </c>
      <c r="J74" s="9">
        <f t="shared" si="18"/>
        <v>67</v>
      </c>
      <c r="K74" s="6" t="str">
        <f t="shared" ca="1" si="19"/>
        <v>OK</v>
      </c>
      <c r="L74" s="6">
        <v>536</v>
      </c>
      <c r="M74" s="8">
        <f t="shared" si="20"/>
        <v>36</v>
      </c>
      <c r="N74" s="6" t="str">
        <f t="shared" ca="1" si="21"/>
        <v>To be improved</v>
      </c>
      <c r="O74" s="8">
        <f t="shared" si="22"/>
        <v>51.5</v>
      </c>
      <c r="P74" s="6" t="str">
        <f t="shared" si="23"/>
        <v>Not accepted</v>
      </c>
    </row>
    <row r="75" spans="1:16" x14ac:dyDescent="0.25">
      <c r="A75" s="6" t="s">
        <v>126</v>
      </c>
      <c r="B75" s="6" t="s">
        <v>127</v>
      </c>
      <c r="C75" s="6" t="s">
        <v>73</v>
      </c>
      <c r="D75" s="6" t="s">
        <v>72</v>
      </c>
      <c r="E75" s="6" t="s">
        <v>0</v>
      </c>
      <c r="F75" s="7">
        <v>36450</v>
      </c>
      <c r="G75" s="6">
        <f t="shared" ca="1" si="16"/>
        <v>19</v>
      </c>
      <c r="H75" s="6" t="str">
        <f t="shared" ca="1" si="17"/>
        <v>Senior</v>
      </c>
      <c r="I75" s="6">
        <v>2964</v>
      </c>
      <c r="J75" s="9">
        <f t="shared" si="18"/>
        <v>78</v>
      </c>
      <c r="K75" s="6" t="str">
        <f t="shared" ca="1" si="19"/>
        <v>OK</v>
      </c>
      <c r="L75" s="6">
        <v>964</v>
      </c>
      <c r="M75" s="8">
        <f t="shared" si="20"/>
        <v>64</v>
      </c>
      <c r="N75" s="6" t="str">
        <f t="shared" ca="1" si="21"/>
        <v>OK</v>
      </c>
      <c r="O75" s="8">
        <f t="shared" si="22"/>
        <v>71</v>
      </c>
      <c r="P75" s="6" t="str">
        <f t="shared" si="23"/>
        <v>Accepted</v>
      </c>
    </row>
    <row r="76" spans="1:16" x14ac:dyDescent="0.25">
      <c r="A76" s="6" t="s">
        <v>126</v>
      </c>
      <c r="B76" s="6" t="s">
        <v>125</v>
      </c>
      <c r="C76" s="6" t="s">
        <v>73</v>
      </c>
      <c r="D76" s="6" t="s">
        <v>72</v>
      </c>
      <c r="E76" s="6" t="s">
        <v>0</v>
      </c>
      <c r="F76" s="7">
        <v>36594</v>
      </c>
      <c r="G76" s="6">
        <f t="shared" ca="1" si="16"/>
        <v>19</v>
      </c>
      <c r="H76" s="6" t="str">
        <f t="shared" ca="1" si="17"/>
        <v>Senior</v>
      </c>
      <c r="I76" s="6">
        <v>2524</v>
      </c>
      <c r="J76" s="9">
        <f t="shared" si="18"/>
        <v>66</v>
      </c>
      <c r="K76" s="6" t="str">
        <f t="shared" ca="1" si="19"/>
        <v>OK</v>
      </c>
      <c r="L76" s="6">
        <v>524</v>
      </c>
      <c r="M76" s="8">
        <f t="shared" si="20"/>
        <v>35</v>
      </c>
      <c r="N76" s="6" t="str">
        <f t="shared" ca="1" si="21"/>
        <v>To be improved</v>
      </c>
      <c r="O76" s="8">
        <f t="shared" si="22"/>
        <v>50.5</v>
      </c>
      <c r="P76" s="6" t="str">
        <f t="shared" si="23"/>
        <v>Not accepted</v>
      </c>
    </row>
    <row r="77" spans="1:16" x14ac:dyDescent="0.25">
      <c r="A77" s="6" t="s">
        <v>124</v>
      </c>
      <c r="B77" s="6" t="s">
        <v>6</v>
      </c>
      <c r="C77" s="6" t="s">
        <v>5</v>
      </c>
      <c r="D77" s="6" t="s">
        <v>271</v>
      </c>
      <c r="E77" s="6" t="s">
        <v>0</v>
      </c>
      <c r="F77" s="7">
        <v>37111</v>
      </c>
      <c r="G77" s="6">
        <f t="shared" ca="1" si="16"/>
        <v>17</v>
      </c>
      <c r="H77" s="6" t="str">
        <f t="shared" ca="1" si="17"/>
        <v>Junior</v>
      </c>
      <c r="I77" s="6">
        <v>2941</v>
      </c>
      <c r="J77" s="9">
        <f t="shared" si="18"/>
        <v>77</v>
      </c>
      <c r="K77" s="6" t="str">
        <f t="shared" ca="1" si="19"/>
        <v>More training needed</v>
      </c>
      <c r="L77" s="6">
        <v>941</v>
      </c>
      <c r="M77" s="8">
        <f t="shared" si="20"/>
        <v>63</v>
      </c>
      <c r="N77" s="6" t="str">
        <f t="shared" ca="1" si="21"/>
        <v>More training needed</v>
      </c>
      <c r="O77" s="8">
        <f t="shared" si="22"/>
        <v>70</v>
      </c>
      <c r="P77" s="6" t="str">
        <f t="shared" si="23"/>
        <v>Accepted</v>
      </c>
    </row>
    <row r="78" spans="1:16" x14ac:dyDescent="0.25">
      <c r="A78" s="6" t="s">
        <v>123</v>
      </c>
      <c r="B78" s="6" t="s">
        <v>60</v>
      </c>
      <c r="C78" s="6" t="s">
        <v>2</v>
      </c>
      <c r="D78" s="6" t="s">
        <v>1</v>
      </c>
      <c r="E78" s="6" t="s">
        <v>12</v>
      </c>
      <c r="F78" s="7">
        <v>35983</v>
      </c>
      <c r="G78" s="6">
        <f t="shared" ca="1" si="16"/>
        <v>20</v>
      </c>
      <c r="H78" s="6" t="str">
        <f t="shared" ca="1" si="17"/>
        <v>Senior</v>
      </c>
      <c r="I78" s="6">
        <v>2837</v>
      </c>
      <c r="J78" s="9">
        <f t="shared" si="18"/>
        <v>75</v>
      </c>
      <c r="K78" s="6" t="str">
        <f t="shared" ca="1" si="19"/>
        <v>OK</v>
      </c>
      <c r="L78" s="6">
        <v>914</v>
      </c>
      <c r="M78" s="8">
        <f t="shared" si="20"/>
        <v>61</v>
      </c>
      <c r="N78" s="6" t="str">
        <f t="shared" ca="1" si="21"/>
        <v>OK</v>
      </c>
      <c r="O78" s="8">
        <f t="shared" si="22"/>
        <v>68</v>
      </c>
      <c r="P78" s="6" t="str">
        <f t="shared" si="23"/>
        <v>Accepted</v>
      </c>
    </row>
    <row r="79" spans="1:16" x14ac:dyDescent="0.25">
      <c r="A79" s="6" t="s">
        <v>122</v>
      </c>
      <c r="B79" s="6" t="s">
        <v>121</v>
      </c>
      <c r="C79" s="6" t="s">
        <v>2</v>
      </c>
      <c r="D79" s="6" t="s">
        <v>1</v>
      </c>
      <c r="E79" s="6" t="s">
        <v>0</v>
      </c>
      <c r="F79" s="7">
        <v>35289</v>
      </c>
      <c r="G79" s="6">
        <f t="shared" ca="1" si="16"/>
        <v>22</v>
      </c>
      <c r="H79" s="6" t="str">
        <f t="shared" ca="1" si="17"/>
        <v>Senior</v>
      </c>
      <c r="I79" s="6">
        <v>2625</v>
      </c>
      <c r="J79" s="9">
        <f t="shared" si="18"/>
        <v>69</v>
      </c>
      <c r="K79" s="6" t="str">
        <f t="shared" ca="1" si="19"/>
        <v>OK</v>
      </c>
      <c r="L79" s="6">
        <v>882</v>
      </c>
      <c r="M79" s="8">
        <f t="shared" si="20"/>
        <v>59</v>
      </c>
      <c r="N79" s="6" t="str">
        <f t="shared" ca="1" si="21"/>
        <v>To be improved</v>
      </c>
      <c r="O79" s="8">
        <f t="shared" si="22"/>
        <v>64</v>
      </c>
      <c r="P79" s="6" t="str">
        <f t="shared" si="23"/>
        <v>Not accepted</v>
      </c>
    </row>
    <row r="80" spans="1:16" x14ac:dyDescent="0.25">
      <c r="A80" t="s">
        <v>262</v>
      </c>
      <c r="B80" t="s">
        <v>6</v>
      </c>
      <c r="C80" t="s">
        <v>142</v>
      </c>
      <c r="D80" t="s">
        <v>273</v>
      </c>
      <c r="E80" t="s">
        <v>0</v>
      </c>
      <c r="F80" s="7">
        <v>36977</v>
      </c>
      <c r="G80" s="6">
        <f t="shared" ca="1" si="16"/>
        <v>18</v>
      </c>
      <c r="H80" s="6" t="str">
        <f t="shared" ca="1" si="17"/>
        <v>Senior</v>
      </c>
      <c r="I80" s="6">
        <v>3208</v>
      </c>
      <c r="J80" s="9">
        <f t="shared" si="18"/>
        <v>84</v>
      </c>
      <c r="K80" s="6" t="str">
        <f t="shared" ca="1" si="19"/>
        <v>OK</v>
      </c>
      <c r="L80" s="6">
        <v>512</v>
      </c>
      <c r="M80" s="8">
        <f t="shared" si="20"/>
        <v>34</v>
      </c>
      <c r="N80" s="6" t="str">
        <f t="shared" ca="1" si="21"/>
        <v>To be improved</v>
      </c>
      <c r="O80" s="8">
        <f t="shared" si="22"/>
        <v>59</v>
      </c>
      <c r="P80" s="6" t="str">
        <f t="shared" si="23"/>
        <v>Not accepted</v>
      </c>
    </row>
    <row r="81" spans="1:16" x14ac:dyDescent="0.25">
      <c r="A81" s="6" t="s">
        <v>120</v>
      </c>
      <c r="B81" s="6" t="s">
        <v>264</v>
      </c>
      <c r="C81" s="6" t="s">
        <v>5</v>
      </c>
      <c r="D81" s="6" t="s">
        <v>272</v>
      </c>
      <c r="E81" s="6" t="s">
        <v>12</v>
      </c>
      <c r="F81" s="7">
        <v>35412</v>
      </c>
      <c r="G81" s="6">
        <f t="shared" ca="1" si="16"/>
        <v>22</v>
      </c>
      <c r="H81" s="6" t="str">
        <f t="shared" ca="1" si="17"/>
        <v>Senior</v>
      </c>
      <c r="I81" s="6">
        <v>2165</v>
      </c>
      <c r="J81" s="9">
        <f t="shared" si="18"/>
        <v>57</v>
      </c>
      <c r="K81" s="6" t="str">
        <f t="shared" ca="1" si="19"/>
        <v>To be improved</v>
      </c>
      <c r="L81" s="6">
        <v>670</v>
      </c>
      <c r="M81" s="8">
        <f t="shared" si="20"/>
        <v>45</v>
      </c>
      <c r="N81" s="6" t="str">
        <f t="shared" ca="1" si="21"/>
        <v>To be improved</v>
      </c>
      <c r="O81" s="8">
        <f t="shared" si="22"/>
        <v>51</v>
      </c>
      <c r="P81" s="6" t="str">
        <f t="shared" si="23"/>
        <v>Not accepted</v>
      </c>
    </row>
    <row r="82" spans="1:16" x14ac:dyDescent="0.25">
      <c r="A82" s="6" t="s">
        <v>119</v>
      </c>
      <c r="B82" s="6" t="s">
        <v>118</v>
      </c>
      <c r="C82" s="6" t="s">
        <v>9</v>
      </c>
      <c r="D82" s="6" t="s">
        <v>8</v>
      </c>
      <c r="E82" s="6" t="s">
        <v>0</v>
      </c>
      <c r="F82" s="7">
        <v>36902</v>
      </c>
      <c r="G82" s="6">
        <f t="shared" ca="1" si="16"/>
        <v>18</v>
      </c>
      <c r="H82" s="6" t="str">
        <f t="shared" ca="1" si="17"/>
        <v>Senior</v>
      </c>
      <c r="I82" s="6">
        <v>2853</v>
      </c>
      <c r="J82" s="9">
        <f t="shared" si="18"/>
        <v>75</v>
      </c>
      <c r="K82" s="6" t="str">
        <f t="shared" ca="1" si="19"/>
        <v>OK</v>
      </c>
      <c r="L82" s="6">
        <v>853</v>
      </c>
      <c r="M82" s="8">
        <f t="shared" si="20"/>
        <v>57</v>
      </c>
      <c r="N82" s="6" t="str">
        <f t="shared" ca="1" si="21"/>
        <v>To be improved</v>
      </c>
      <c r="O82" s="8">
        <f t="shared" si="22"/>
        <v>66</v>
      </c>
      <c r="P82" s="6" t="str">
        <f t="shared" si="23"/>
        <v>Not accepted</v>
      </c>
    </row>
    <row r="83" spans="1:16" x14ac:dyDescent="0.25">
      <c r="A83" s="6" t="s">
        <v>117</v>
      </c>
      <c r="B83" s="6" t="s">
        <v>116</v>
      </c>
      <c r="C83" s="6" t="s">
        <v>2</v>
      </c>
      <c r="D83" s="6" t="s">
        <v>1</v>
      </c>
      <c r="E83" s="6" t="s">
        <v>0</v>
      </c>
      <c r="F83" s="7">
        <v>34603</v>
      </c>
      <c r="G83" s="6">
        <f t="shared" ca="1" si="16"/>
        <v>24</v>
      </c>
      <c r="H83" s="6" t="str">
        <f t="shared" ca="1" si="17"/>
        <v>Senior</v>
      </c>
      <c r="I83" s="6">
        <v>3554</v>
      </c>
      <c r="J83" s="9">
        <f t="shared" si="18"/>
        <v>94</v>
      </c>
      <c r="K83" s="6" t="str">
        <f t="shared" ca="1" si="19"/>
        <v>OK</v>
      </c>
      <c r="L83" s="6">
        <v>950</v>
      </c>
      <c r="M83" s="8">
        <f t="shared" si="20"/>
        <v>63</v>
      </c>
      <c r="N83" s="6" t="str">
        <f t="shared" ca="1" si="21"/>
        <v>OK</v>
      </c>
      <c r="O83" s="8">
        <f t="shared" si="22"/>
        <v>78.5</v>
      </c>
      <c r="P83" s="6" t="str">
        <f t="shared" si="23"/>
        <v>Accepted</v>
      </c>
    </row>
    <row r="84" spans="1:16" x14ac:dyDescent="0.25">
      <c r="A84" s="6" t="s">
        <v>115</v>
      </c>
      <c r="B84" s="6" t="s">
        <v>38</v>
      </c>
      <c r="C84" s="6" t="s">
        <v>2</v>
      </c>
      <c r="D84" s="6" t="s">
        <v>1</v>
      </c>
      <c r="E84" s="6" t="s">
        <v>0</v>
      </c>
      <c r="F84" s="7">
        <v>36806</v>
      </c>
      <c r="G84" s="6">
        <f t="shared" ca="1" si="16"/>
        <v>18</v>
      </c>
      <c r="H84" s="6" t="str">
        <f t="shared" ca="1" si="17"/>
        <v>Senior</v>
      </c>
      <c r="I84" s="6">
        <v>2524</v>
      </c>
      <c r="J84" s="9">
        <f t="shared" si="18"/>
        <v>66</v>
      </c>
      <c r="K84" s="6" t="str">
        <f t="shared" ca="1" si="19"/>
        <v>OK</v>
      </c>
      <c r="L84" s="6">
        <v>524</v>
      </c>
      <c r="M84" s="8">
        <f t="shared" si="20"/>
        <v>35</v>
      </c>
      <c r="N84" s="6" t="str">
        <f t="shared" ca="1" si="21"/>
        <v>To be improved</v>
      </c>
      <c r="O84" s="8">
        <f t="shared" si="22"/>
        <v>50.5</v>
      </c>
      <c r="P84" s="6" t="str">
        <f t="shared" si="23"/>
        <v>Not accepted</v>
      </c>
    </row>
    <row r="85" spans="1:16" x14ac:dyDescent="0.25">
      <c r="A85" s="6" t="s">
        <v>114</v>
      </c>
      <c r="B85" s="6" t="s">
        <v>113</v>
      </c>
      <c r="C85" s="6" t="s">
        <v>91</v>
      </c>
      <c r="D85" s="6" t="s">
        <v>53</v>
      </c>
      <c r="E85" s="6" t="s">
        <v>0</v>
      </c>
      <c r="F85" s="7">
        <v>36564</v>
      </c>
      <c r="G85" s="6">
        <f t="shared" ca="1" si="16"/>
        <v>19</v>
      </c>
      <c r="H85" s="6" t="str">
        <f t="shared" ca="1" si="17"/>
        <v>Senior</v>
      </c>
      <c r="I85" s="6">
        <v>3184</v>
      </c>
      <c r="J85" s="9">
        <f t="shared" si="18"/>
        <v>84</v>
      </c>
      <c r="K85" s="6" t="str">
        <f t="shared" ca="1" si="19"/>
        <v>OK</v>
      </c>
      <c r="L85" s="6">
        <v>1184</v>
      </c>
      <c r="M85" s="8">
        <f t="shared" si="20"/>
        <v>79</v>
      </c>
      <c r="N85" s="6" t="str">
        <f t="shared" ca="1" si="21"/>
        <v>OK</v>
      </c>
      <c r="O85" s="8">
        <f t="shared" si="22"/>
        <v>81.5</v>
      </c>
      <c r="P85" s="6" t="str">
        <f t="shared" si="23"/>
        <v>Accepted</v>
      </c>
    </row>
    <row r="86" spans="1:16" x14ac:dyDescent="0.25">
      <c r="A86" s="6" t="s">
        <v>112</v>
      </c>
      <c r="B86" s="6" t="s">
        <v>111</v>
      </c>
      <c r="C86" s="6" t="s">
        <v>54</v>
      </c>
      <c r="D86" s="6" t="s">
        <v>53</v>
      </c>
      <c r="E86" s="6" t="s">
        <v>12</v>
      </c>
      <c r="F86" s="7">
        <v>35786</v>
      </c>
      <c r="G86" s="6">
        <f t="shared" ca="1" si="16"/>
        <v>21</v>
      </c>
      <c r="H86" s="6" t="str">
        <f t="shared" ca="1" si="17"/>
        <v>Senior</v>
      </c>
      <c r="I86" s="6">
        <v>3421</v>
      </c>
      <c r="J86" s="9">
        <f t="shared" si="18"/>
        <v>90</v>
      </c>
      <c r="K86" s="6" t="str">
        <f t="shared" ca="1" si="19"/>
        <v>OK</v>
      </c>
      <c r="L86" s="6">
        <v>1421</v>
      </c>
      <c r="M86" s="8">
        <f t="shared" si="20"/>
        <v>95</v>
      </c>
      <c r="N86" s="6" t="str">
        <f t="shared" ca="1" si="21"/>
        <v>OK</v>
      </c>
      <c r="O86" s="8">
        <f t="shared" si="22"/>
        <v>92.5</v>
      </c>
      <c r="P86" s="6" t="str">
        <f t="shared" si="23"/>
        <v>Accepted</v>
      </c>
    </row>
    <row r="87" spans="1:16" x14ac:dyDescent="0.25">
      <c r="A87" s="6" t="s">
        <v>110</v>
      </c>
      <c r="B87" s="6" t="s">
        <v>101</v>
      </c>
      <c r="C87" s="6" t="s">
        <v>9</v>
      </c>
      <c r="D87" s="6" t="s">
        <v>8</v>
      </c>
      <c r="E87" s="6" t="s">
        <v>12</v>
      </c>
      <c r="F87" s="7">
        <v>35309</v>
      </c>
      <c r="G87" s="6">
        <f t="shared" ca="1" si="16"/>
        <v>22</v>
      </c>
      <c r="H87" s="6" t="str">
        <f t="shared" ca="1" si="17"/>
        <v>Senior</v>
      </c>
      <c r="I87" s="6">
        <v>2799</v>
      </c>
      <c r="J87" s="9">
        <f t="shared" si="18"/>
        <v>74</v>
      </c>
      <c r="K87" s="6" t="str">
        <f t="shared" ca="1" si="19"/>
        <v>OK</v>
      </c>
      <c r="L87" s="6">
        <v>865</v>
      </c>
      <c r="M87" s="8">
        <f t="shared" si="20"/>
        <v>58</v>
      </c>
      <c r="N87" s="6" t="str">
        <f t="shared" ca="1" si="21"/>
        <v>To be improved</v>
      </c>
      <c r="O87" s="8">
        <f t="shared" si="22"/>
        <v>66</v>
      </c>
      <c r="P87" s="6" t="str">
        <f t="shared" si="23"/>
        <v>Not accepted</v>
      </c>
    </row>
    <row r="88" spans="1:16" x14ac:dyDescent="0.25">
      <c r="A88" s="6" t="s">
        <v>109</v>
      </c>
      <c r="B88" s="6" t="s">
        <v>108</v>
      </c>
      <c r="C88" s="6" t="s">
        <v>73</v>
      </c>
      <c r="D88" s="6" t="s">
        <v>72</v>
      </c>
      <c r="E88" s="6" t="s">
        <v>12</v>
      </c>
      <c r="F88" s="7">
        <v>37136</v>
      </c>
      <c r="G88" s="6">
        <f t="shared" ca="1" si="16"/>
        <v>17</v>
      </c>
      <c r="H88" s="6" t="str">
        <f t="shared" ca="1" si="17"/>
        <v>Junior</v>
      </c>
      <c r="I88" s="6">
        <v>3333</v>
      </c>
      <c r="J88" s="9">
        <f t="shared" si="18"/>
        <v>88</v>
      </c>
      <c r="K88" s="6" t="str">
        <f t="shared" ca="1" si="19"/>
        <v>High Potential</v>
      </c>
      <c r="L88" s="6">
        <v>1150</v>
      </c>
      <c r="M88" s="8">
        <f t="shared" si="20"/>
        <v>77</v>
      </c>
      <c r="N88" s="6" t="str">
        <f t="shared" ca="1" si="21"/>
        <v>More training needed</v>
      </c>
      <c r="O88" s="8">
        <f t="shared" si="22"/>
        <v>82.5</v>
      </c>
      <c r="P88" s="6" t="str">
        <f t="shared" si="23"/>
        <v>Accepted</v>
      </c>
    </row>
    <row r="89" spans="1:16" x14ac:dyDescent="0.25">
      <c r="A89" s="6" t="s">
        <v>107</v>
      </c>
      <c r="B89" s="6" t="s">
        <v>106</v>
      </c>
      <c r="C89" s="6" t="s">
        <v>30</v>
      </c>
      <c r="D89" s="6" t="s">
        <v>29</v>
      </c>
      <c r="E89" s="6" t="s">
        <v>0</v>
      </c>
      <c r="F89" s="7">
        <v>36287</v>
      </c>
      <c r="G89" s="6">
        <f t="shared" ca="1" si="16"/>
        <v>19</v>
      </c>
      <c r="H89" s="6" t="str">
        <f t="shared" ca="1" si="17"/>
        <v>Senior</v>
      </c>
      <c r="I89" s="6">
        <v>3228</v>
      </c>
      <c r="J89" s="9">
        <f t="shared" si="18"/>
        <v>85</v>
      </c>
      <c r="K89" s="6" t="str">
        <f t="shared" ca="1" si="19"/>
        <v>OK</v>
      </c>
      <c r="L89" s="6">
        <v>1228</v>
      </c>
      <c r="M89" s="8">
        <f t="shared" si="20"/>
        <v>82</v>
      </c>
      <c r="N89" s="6" t="str">
        <f t="shared" ca="1" si="21"/>
        <v>OK</v>
      </c>
      <c r="O89" s="8">
        <f t="shared" si="22"/>
        <v>83.5</v>
      </c>
      <c r="P89" s="6" t="str">
        <f t="shared" si="23"/>
        <v>Accepted</v>
      </c>
    </row>
    <row r="90" spans="1:16" x14ac:dyDescent="0.25">
      <c r="A90" s="6" t="s">
        <v>266</v>
      </c>
      <c r="B90" s="6" t="s">
        <v>105</v>
      </c>
      <c r="C90" s="6" t="s">
        <v>5</v>
      </c>
      <c r="D90" s="6" t="s">
        <v>270</v>
      </c>
      <c r="E90" s="6" t="s">
        <v>0</v>
      </c>
      <c r="F90" s="7">
        <v>35566</v>
      </c>
      <c r="G90" s="6">
        <f t="shared" ca="1" si="16"/>
        <v>21</v>
      </c>
      <c r="H90" s="6" t="str">
        <f t="shared" ca="1" si="17"/>
        <v>Senior</v>
      </c>
      <c r="I90" s="6">
        <v>2423</v>
      </c>
      <c r="J90" s="9">
        <f t="shared" si="18"/>
        <v>64</v>
      </c>
      <c r="K90" s="6" t="str">
        <f t="shared" ca="1" si="19"/>
        <v>OK</v>
      </c>
      <c r="L90" s="6">
        <v>423</v>
      </c>
      <c r="M90" s="8">
        <f t="shared" si="20"/>
        <v>28</v>
      </c>
      <c r="N90" s="6" t="str">
        <f t="shared" ca="1" si="21"/>
        <v>To be improved</v>
      </c>
      <c r="O90" s="8">
        <f t="shared" si="22"/>
        <v>46</v>
      </c>
      <c r="P90" s="6" t="str">
        <f t="shared" si="23"/>
        <v>Not accepted</v>
      </c>
    </row>
    <row r="91" spans="1:16" x14ac:dyDescent="0.25">
      <c r="A91" s="6" t="s">
        <v>104</v>
      </c>
      <c r="B91" s="6" t="s">
        <v>103</v>
      </c>
      <c r="C91" s="6" t="s">
        <v>5</v>
      </c>
      <c r="D91" s="6" t="s">
        <v>272</v>
      </c>
      <c r="E91" s="6" t="s">
        <v>12</v>
      </c>
      <c r="F91" s="7">
        <v>36989</v>
      </c>
      <c r="G91" s="6">
        <f t="shared" ca="1" si="16"/>
        <v>18</v>
      </c>
      <c r="H91" s="6" t="str">
        <f t="shared" ca="1" si="17"/>
        <v>Senior</v>
      </c>
      <c r="I91" s="6">
        <v>1917</v>
      </c>
      <c r="J91" s="9">
        <f t="shared" si="18"/>
        <v>50</v>
      </c>
      <c r="K91" s="6" t="str">
        <f t="shared" ca="1" si="19"/>
        <v>To be improved</v>
      </c>
      <c r="L91" s="6">
        <v>580</v>
      </c>
      <c r="M91" s="8">
        <f t="shared" si="20"/>
        <v>39</v>
      </c>
      <c r="N91" s="6" t="str">
        <f t="shared" ca="1" si="21"/>
        <v>To be improved</v>
      </c>
      <c r="O91" s="8">
        <f t="shared" si="22"/>
        <v>44.5</v>
      </c>
      <c r="P91" s="6" t="str">
        <f t="shared" si="23"/>
        <v>Not accepted</v>
      </c>
    </row>
    <row r="92" spans="1:16" x14ac:dyDescent="0.25">
      <c r="A92" s="6" t="s">
        <v>102</v>
      </c>
      <c r="B92" s="6" t="s">
        <v>101</v>
      </c>
      <c r="C92" s="6" t="s">
        <v>54</v>
      </c>
      <c r="D92" s="6" t="s">
        <v>53</v>
      </c>
      <c r="E92" s="6" t="s">
        <v>12</v>
      </c>
      <c r="F92" s="7">
        <v>36054</v>
      </c>
      <c r="G92" s="6">
        <f t="shared" ca="1" si="16"/>
        <v>20</v>
      </c>
      <c r="H92" s="6" t="str">
        <f t="shared" ca="1" si="17"/>
        <v>Senior</v>
      </c>
      <c r="I92" s="6">
        <v>3254</v>
      </c>
      <c r="J92" s="9">
        <f t="shared" si="18"/>
        <v>86</v>
      </c>
      <c r="K92" s="6" t="str">
        <f t="shared" ca="1" si="19"/>
        <v>OK</v>
      </c>
      <c r="L92" s="6">
        <v>138</v>
      </c>
      <c r="M92" s="8">
        <f t="shared" si="20"/>
        <v>9</v>
      </c>
      <c r="N92" s="6" t="str">
        <f t="shared" ca="1" si="21"/>
        <v>To be improved</v>
      </c>
      <c r="O92" s="8">
        <f t="shared" si="22"/>
        <v>47.5</v>
      </c>
      <c r="P92" s="6" t="str">
        <f t="shared" si="23"/>
        <v>Not accepted</v>
      </c>
    </row>
    <row r="93" spans="1:16" x14ac:dyDescent="0.25">
      <c r="A93" s="6" t="s">
        <v>100</v>
      </c>
      <c r="B93" s="6" t="s">
        <v>99</v>
      </c>
      <c r="C93" s="6" t="s">
        <v>73</v>
      </c>
      <c r="D93" s="6" t="s">
        <v>72</v>
      </c>
      <c r="E93" s="6" t="s">
        <v>0</v>
      </c>
      <c r="F93" s="7">
        <v>34247</v>
      </c>
      <c r="G93" s="6">
        <f t="shared" ca="1" si="16"/>
        <v>25</v>
      </c>
      <c r="H93" s="6" t="str">
        <f t="shared" ca="1" si="17"/>
        <v>Senior</v>
      </c>
      <c r="I93" s="6">
        <v>2443</v>
      </c>
      <c r="J93" s="9">
        <f t="shared" si="18"/>
        <v>64</v>
      </c>
      <c r="K93" s="6" t="str">
        <f t="shared" ca="1" si="19"/>
        <v>OK</v>
      </c>
      <c r="L93" s="6">
        <v>443</v>
      </c>
      <c r="M93" s="8">
        <f t="shared" si="20"/>
        <v>30</v>
      </c>
      <c r="N93" s="6" t="str">
        <f t="shared" ca="1" si="21"/>
        <v>To be improved</v>
      </c>
      <c r="O93" s="8">
        <f t="shared" si="22"/>
        <v>47</v>
      </c>
      <c r="P93" s="6" t="str">
        <f t="shared" si="23"/>
        <v>Not accepted</v>
      </c>
    </row>
    <row r="94" spans="1:16" x14ac:dyDescent="0.25">
      <c r="A94" s="6" t="s">
        <v>98</v>
      </c>
      <c r="B94" s="6" t="s">
        <v>81</v>
      </c>
      <c r="C94" s="6" t="s">
        <v>9</v>
      </c>
      <c r="D94" s="6" t="s">
        <v>8</v>
      </c>
      <c r="E94" s="6" t="s">
        <v>0</v>
      </c>
      <c r="F94" s="7">
        <v>36399</v>
      </c>
      <c r="G94" s="6">
        <f t="shared" ca="1" si="16"/>
        <v>19</v>
      </c>
      <c r="H94" s="6" t="str">
        <f t="shared" ca="1" si="17"/>
        <v>Senior</v>
      </c>
      <c r="I94" s="6">
        <v>2154</v>
      </c>
      <c r="J94" s="9">
        <f t="shared" si="18"/>
        <v>57</v>
      </c>
      <c r="K94" s="6" t="str">
        <f t="shared" ca="1" si="19"/>
        <v>To be improved</v>
      </c>
      <c r="L94" s="6">
        <v>154</v>
      </c>
      <c r="M94" s="8">
        <f t="shared" si="20"/>
        <v>10</v>
      </c>
      <c r="N94" s="6" t="str">
        <f t="shared" ca="1" si="21"/>
        <v>To be improved</v>
      </c>
      <c r="O94" s="8">
        <f t="shared" si="22"/>
        <v>33.5</v>
      </c>
      <c r="P94" s="6" t="str">
        <f t="shared" si="23"/>
        <v>Not accepted</v>
      </c>
    </row>
    <row r="95" spans="1:16" x14ac:dyDescent="0.25">
      <c r="A95" s="6" t="s">
        <v>97</v>
      </c>
      <c r="B95" s="6" t="s">
        <v>96</v>
      </c>
      <c r="C95" s="6" t="s">
        <v>2</v>
      </c>
      <c r="D95" s="6" t="s">
        <v>1</v>
      </c>
      <c r="E95" s="6" t="s">
        <v>0</v>
      </c>
      <c r="F95" s="7">
        <v>36801</v>
      </c>
      <c r="G95" s="6">
        <f t="shared" ca="1" si="16"/>
        <v>18</v>
      </c>
      <c r="H95" s="6" t="str">
        <f t="shared" ca="1" si="17"/>
        <v>Senior</v>
      </c>
      <c r="I95" s="6">
        <v>2142</v>
      </c>
      <c r="J95" s="9">
        <f t="shared" si="18"/>
        <v>56</v>
      </c>
      <c r="K95" s="6" t="str">
        <f t="shared" ca="1" si="19"/>
        <v>To be improved</v>
      </c>
      <c r="L95" s="6">
        <v>142</v>
      </c>
      <c r="M95" s="8">
        <f t="shared" si="20"/>
        <v>9</v>
      </c>
      <c r="N95" s="6" t="str">
        <f t="shared" ca="1" si="21"/>
        <v>To be improved</v>
      </c>
      <c r="O95" s="8">
        <f t="shared" si="22"/>
        <v>32.5</v>
      </c>
      <c r="P95" s="6" t="str">
        <f t="shared" si="23"/>
        <v>Not accepted</v>
      </c>
    </row>
    <row r="96" spans="1:16" x14ac:dyDescent="0.25">
      <c r="A96" s="6" t="s">
        <v>95</v>
      </c>
      <c r="B96" s="6" t="s">
        <v>94</v>
      </c>
      <c r="C96" s="6" t="s">
        <v>2</v>
      </c>
      <c r="D96" s="6" t="s">
        <v>53</v>
      </c>
      <c r="E96" s="6" t="s">
        <v>0</v>
      </c>
      <c r="F96" s="7">
        <v>37124</v>
      </c>
      <c r="G96" s="6">
        <f t="shared" ca="1" si="16"/>
        <v>17</v>
      </c>
      <c r="H96" s="6" t="str">
        <f t="shared" ca="1" si="17"/>
        <v>Junior</v>
      </c>
      <c r="I96" s="6">
        <v>2929</v>
      </c>
      <c r="J96" s="9">
        <f t="shared" si="18"/>
        <v>77</v>
      </c>
      <c r="K96" s="6" t="str">
        <f t="shared" ca="1" si="19"/>
        <v>More training needed</v>
      </c>
      <c r="L96" s="6">
        <v>929</v>
      </c>
      <c r="M96" s="8">
        <f t="shared" si="20"/>
        <v>62</v>
      </c>
      <c r="N96" s="6" t="str">
        <f t="shared" ca="1" si="21"/>
        <v>More training needed</v>
      </c>
      <c r="O96" s="8">
        <f t="shared" si="22"/>
        <v>69.5</v>
      </c>
      <c r="P96" s="6" t="str">
        <f t="shared" si="23"/>
        <v>Accepted</v>
      </c>
    </row>
    <row r="97" spans="1:16" x14ac:dyDescent="0.25">
      <c r="A97" s="6" t="s">
        <v>93</v>
      </c>
      <c r="B97" s="6" t="s">
        <v>92</v>
      </c>
      <c r="C97" s="6" t="s">
        <v>91</v>
      </c>
      <c r="D97" s="6" t="s">
        <v>53</v>
      </c>
      <c r="E97" s="6" t="s">
        <v>0</v>
      </c>
      <c r="F97" s="7">
        <v>35700</v>
      </c>
      <c r="G97" s="6">
        <f t="shared" ca="1" si="16"/>
        <v>21</v>
      </c>
      <c r="H97" s="6" t="str">
        <f t="shared" ca="1" si="17"/>
        <v>Senior</v>
      </c>
      <c r="I97" s="6">
        <v>3051</v>
      </c>
      <c r="J97" s="9">
        <f t="shared" si="18"/>
        <v>80</v>
      </c>
      <c r="K97" s="6" t="str">
        <f t="shared" ca="1" si="19"/>
        <v>OK</v>
      </c>
      <c r="L97" s="6">
        <v>1051</v>
      </c>
      <c r="M97" s="8">
        <f t="shared" si="20"/>
        <v>70</v>
      </c>
      <c r="N97" s="6" t="str">
        <f t="shared" ca="1" si="21"/>
        <v>OK</v>
      </c>
      <c r="O97" s="8">
        <f t="shared" si="22"/>
        <v>75</v>
      </c>
      <c r="P97" s="6" t="str">
        <f t="shared" si="23"/>
        <v>Accepted</v>
      </c>
    </row>
    <row r="98" spans="1:16" x14ac:dyDescent="0.25">
      <c r="A98" s="6" t="s">
        <v>90</v>
      </c>
      <c r="B98" s="6" t="s">
        <v>89</v>
      </c>
      <c r="C98" s="6" t="s">
        <v>2</v>
      </c>
      <c r="D98" s="6" t="s">
        <v>270</v>
      </c>
      <c r="E98" s="6" t="s">
        <v>0</v>
      </c>
      <c r="F98" s="7">
        <v>35761</v>
      </c>
      <c r="G98" s="6">
        <f t="shared" ca="1" si="16"/>
        <v>21</v>
      </c>
      <c r="H98" s="6" t="str">
        <f t="shared" ca="1" si="17"/>
        <v>Senior</v>
      </c>
      <c r="I98" s="6">
        <v>3688</v>
      </c>
      <c r="J98" s="9">
        <f t="shared" si="18"/>
        <v>97</v>
      </c>
      <c r="K98" s="6" t="str">
        <f t="shared" ca="1" si="19"/>
        <v>OK</v>
      </c>
      <c r="L98" s="6">
        <v>1075</v>
      </c>
      <c r="M98" s="8">
        <f t="shared" si="20"/>
        <v>72</v>
      </c>
      <c r="N98" s="6" t="str">
        <f t="shared" ca="1" si="21"/>
        <v>OK</v>
      </c>
      <c r="O98" s="8">
        <f t="shared" si="22"/>
        <v>84.5</v>
      </c>
      <c r="P98" s="6" t="str">
        <f t="shared" si="23"/>
        <v>Accepted</v>
      </c>
    </row>
    <row r="99" spans="1:16" x14ac:dyDescent="0.25">
      <c r="A99" s="6" t="s">
        <v>88</v>
      </c>
      <c r="B99" s="6" t="s">
        <v>87</v>
      </c>
      <c r="C99" s="6" t="s">
        <v>2</v>
      </c>
      <c r="D99" s="6" t="s">
        <v>1</v>
      </c>
      <c r="E99" s="6" t="s">
        <v>0</v>
      </c>
      <c r="F99" s="7">
        <v>35058</v>
      </c>
      <c r="G99" s="6">
        <f t="shared" ca="1" si="16"/>
        <v>23</v>
      </c>
      <c r="H99" s="6" t="str">
        <f t="shared" ca="1" si="17"/>
        <v>Senior</v>
      </c>
      <c r="I99" s="6">
        <v>3710</v>
      </c>
      <c r="J99" s="9">
        <f t="shared" si="18"/>
        <v>98</v>
      </c>
      <c r="K99" s="6" t="str">
        <f t="shared" ca="1" si="19"/>
        <v>OK</v>
      </c>
      <c r="L99" s="6">
        <v>1076</v>
      </c>
      <c r="M99" s="8">
        <f t="shared" si="20"/>
        <v>72</v>
      </c>
      <c r="N99" s="6" t="str">
        <f t="shared" ca="1" si="21"/>
        <v>OK</v>
      </c>
      <c r="O99" s="8">
        <f t="shared" si="22"/>
        <v>85</v>
      </c>
      <c r="P99" s="6" t="str">
        <f t="shared" si="23"/>
        <v>Accepted</v>
      </c>
    </row>
    <row r="100" spans="1:16" x14ac:dyDescent="0.25">
      <c r="A100" s="6" t="s">
        <v>86</v>
      </c>
      <c r="B100" s="6" t="s">
        <v>85</v>
      </c>
      <c r="C100" s="6" t="s">
        <v>54</v>
      </c>
      <c r="D100" s="6" t="s">
        <v>53</v>
      </c>
      <c r="E100" s="6" t="s">
        <v>12</v>
      </c>
      <c r="F100" s="7">
        <v>36775</v>
      </c>
      <c r="G100" s="6">
        <f t="shared" ca="1" si="16"/>
        <v>18</v>
      </c>
      <c r="H100" s="6" t="str">
        <f t="shared" ca="1" si="17"/>
        <v>Senior</v>
      </c>
      <c r="I100" s="6">
        <v>2535</v>
      </c>
      <c r="J100" s="9">
        <f t="shared" si="18"/>
        <v>67</v>
      </c>
      <c r="K100" s="6" t="str">
        <f t="shared" ca="1" si="19"/>
        <v>OK</v>
      </c>
      <c r="L100" s="6">
        <v>535</v>
      </c>
      <c r="M100" s="8">
        <f t="shared" si="20"/>
        <v>36</v>
      </c>
      <c r="N100" s="6" t="str">
        <f t="shared" ca="1" si="21"/>
        <v>To be improved</v>
      </c>
      <c r="O100" s="8">
        <f t="shared" si="22"/>
        <v>51.5</v>
      </c>
      <c r="P100" s="6" t="str">
        <f t="shared" si="23"/>
        <v>Not accepted</v>
      </c>
    </row>
    <row r="101" spans="1:16" x14ac:dyDescent="0.25">
      <c r="A101" s="6" t="s">
        <v>84</v>
      </c>
      <c r="B101" s="6" t="s">
        <v>83</v>
      </c>
      <c r="C101" s="6" t="s">
        <v>2</v>
      </c>
      <c r="D101" s="6" t="s">
        <v>1</v>
      </c>
      <c r="E101" s="6" t="s">
        <v>0</v>
      </c>
      <c r="F101" s="7">
        <v>37150</v>
      </c>
      <c r="G101" s="6">
        <f t="shared" ref="G101:G132" ca="1" si="24">DATEDIF(F101,TODAY(),"y")</f>
        <v>17</v>
      </c>
      <c r="H101" s="6" t="str">
        <f t="shared" ref="H101:H132" ca="1" si="25">IF(G101&lt;18,"Junior","Senior")</f>
        <v>Junior</v>
      </c>
      <c r="I101" s="6">
        <v>3075</v>
      </c>
      <c r="J101" s="9">
        <f t="shared" ref="J101:J132" si="26">ROUND(I101/38,0)</f>
        <v>81</v>
      </c>
      <c r="K101" s="6" t="str">
        <f t="shared" ref="K101:K132" ca="1" si="27">IF(AND(J101&gt;=80,H101="Junior"),"High Potential",IF(AND(J101&gt;=60,H101="Senior"),"OK",IF(J101&gt;=60,"More training needed","To be improved")))</f>
        <v>High Potential</v>
      </c>
      <c r="L101" s="6">
        <v>1075</v>
      </c>
      <c r="M101" s="8">
        <f t="shared" ref="M101:M132" si="28">ROUND(L101/15,0)</f>
        <v>72</v>
      </c>
      <c r="N101" s="6" t="str">
        <f t="shared" ref="N101:N132" ca="1" si="29">IF(AND(M101&gt;=80,H101="Junior"),"High Potential",IF(AND(M101&gt;=60,H101="Senior"),"OK",IF(M101&gt;=60,"More training needed","To be improved")))</f>
        <v>More training needed</v>
      </c>
      <c r="O101" s="8">
        <f t="shared" ref="O101:O132" si="30">(M101+J101)/2</f>
        <v>76.5</v>
      </c>
      <c r="P101" s="6" t="str">
        <f t="shared" ref="P101:P132" si="31">IF(AND(J101&gt;=60,M101&gt;=60),"Accepted",IF(M101&gt;J101,"New test needed","Not accepted"))</f>
        <v>Accepted</v>
      </c>
    </row>
    <row r="102" spans="1:16" x14ac:dyDescent="0.25">
      <c r="A102" s="6" t="s">
        <v>82</v>
      </c>
      <c r="B102" s="6" t="s">
        <v>81</v>
      </c>
      <c r="C102" s="6" t="s">
        <v>73</v>
      </c>
      <c r="D102" s="6" t="s">
        <v>72</v>
      </c>
      <c r="E102" s="6" t="s">
        <v>0</v>
      </c>
      <c r="F102" s="7">
        <v>34923</v>
      </c>
      <c r="G102" s="6">
        <f t="shared" ca="1" si="24"/>
        <v>23</v>
      </c>
      <c r="H102" s="6" t="str">
        <f t="shared" ca="1" si="25"/>
        <v>Senior</v>
      </c>
      <c r="I102" s="6">
        <v>3010</v>
      </c>
      <c r="J102" s="9">
        <f t="shared" si="26"/>
        <v>79</v>
      </c>
      <c r="K102" s="6" t="str">
        <f t="shared" ca="1" si="27"/>
        <v>OK</v>
      </c>
      <c r="L102" s="6">
        <v>1150</v>
      </c>
      <c r="M102" s="8">
        <f t="shared" si="28"/>
        <v>77</v>
      </c>
      <c r="N102" s="6" t="str">
        <f t="shared" ca="1" si="29"/>
        <v>OK</v>
      </c>
      <c r="O102" s="8">
        <f t="shared" si="30"/>
        <v>78</v>
      </c>
      <c r="P102" s="6" t="str">
        <f t="shared" si="31"/>
        <v>Accepted</v>
      </c>
    </row>
    <row r="103" spans="1:16" x14ac:dyDescent="0.25">
      <c r="A103" t="s">
        <v>268</v>
      </c>
      <c r="B103" t="s">
        <v>267</v>
      </c>
      <c r="C103" t="s">
        <v>142</v>
      </c>
      <c r="D103" t="s">
        <v>274</v>
      </c>
      <c r="E103" t="s">
        <v>12</v>
      </c>
      <c r="F103" s="7">
        <v>35320</v>
      </c>
      <c r="G103" s="6">
        <f t="shared" ca="1" si="24"/>
        <v>22</v>
      </c>
      <c r="H103" s="6" t="str">
        <f t="shared" ca="1" si="25"/>
        <v>Senior</v>
      </c>
      <c r="I103" s="6">
        <v>3216</v>
      </c>
      <c r="J103" s="9">
        <f t="shared" si="26"/>
        <v>85</v>
      </c>
      <c r="K103" s="6" t="str">
        <f t="shared" ca="1" si="27"/>
        <v>OK</v>
      </c>
      <c r="L103" s="6">
        <v>676</v>
      </c>
      <c r="M103" s="8">
        <f t="shared" si="28"/>
        <v>45</v>
      </c>
      <c r="N103" s="6" t="str">
        <f t="shared" ca="1" si="29"/>
        <v>To be improved</v>
      </c>
      <c r="O103" s="8">
        <f t="shared" si="30"/>
        <v>65</v>
      </c>
      <c r="P103" s="6" t="str">
        <f t="shared" si="31"/>
        <v>Not accepted</v>
      </c>
    </row>
    <row r="104" spans="1:16" x14ac:dyDescent="0.25">
      <c r="A104" s="6" t="s">
        <v>80</v>
      </c>
      <c r="B104" s="6" t="s">
        <v>79</v>
      </c>
      <c r="C104" s="6" t="s">
        <v>30</v>
      </c>
      <c r="D104" s="6" t="s">
        <v>29</v>
      </c>
      <c r="E104" s="6" t="s">
        <v>12</v>
      </c>
      <c r="F104" s="7">
        <v>35613</v>
      </c>
      <c r="G104" s="6">
        <f t="shared" ca="1" si="24"/>
        <v>21</v>
      </c>
      <c r="H104" s="6" t="str">
        <f t="shared" ca="1" si="25"/>
        <v>Senior</v>
      </c>
      <c r="I104" s="6">
        <v>1941</v>
      </c>
      <c r="J104" s="9">
        <f t="shared" si="26"/>
        <v>51</v>
      </c>
      <c r="K104" s="6" t="str">
        <f t="shared" ca="1" si="27"/>
        <v>To be improved</v>
      </c>
      <c r="L104" s="6">
        <v>670</v>
      </c>
      <c r="M104" s="8">
        <f t="shared" si="28"/>
        <v>45</v>
      </c>
      <c r="N104" s="6" t="str">
        <f t="shared" ca="1" si="29"/>
        <v>To be improved</v>
      </c>
      <c r="O104" s="8">
        <f t="shared" si="30"/>
        <v>48</v>
      </c>
      <c r="P104" s="6" t="str">
        <f t="shared" si="31"/>
        <v>Not accepted</v>
      </c>
    </row>
    <row r="105" spans="1:16" x14ac:dyDescent="0.25">
      <c r="A105" s="6" t="s">
        <v>78</v>
      </c>
      <c r="B105" s="6" t="s">
        <v>15</v>
      </c>
      <c r="C105" s="6" t="s">
        <v>54</v>
      </c>
      <c r="D105" s="6" t="s">
        <v>53</v>
      </c>
      <c r="E105" s="6" t="s">
        <v>12</v>
      </c>
      <c r="F105" s="7">
        <v>35123</v>
      </c>
      <c r="G105" s="6">
        <f t="shared" ca="1" si="24"/>
        <v>23</v>
      </c>
      <c r="H105" s="6" t="str">
        <f t="shared" ca="1" si="25"/>
        <v>Senior</v>
      </c>
      <c r="I105" s="6">
        <v>2035</v>
      </c>
      <c r="J105" s="9">
        <f t="shared" si="26"/>
        <v>54</v>
      </c>
      <c r="K105" s="6" t="str">
        <f t="shared" ca="1" si="27"/>
        <v>To be improved</v>
      </c>
      <c r="L105" s="6">
        <v>230</v>
      </c>
      <c r="M105" s="8">
        <f t="shared" si="28"/>
        <v>15</v>
      </c>
      <c r="N105" s="6" t="str">
        <f t="shared" ca="1" si="29"/>
        <v>To be improved</v>
      </c>
      <c r="O105" s="8">
        <f t="shared" si="30"/>
        <v>34.5</v>
      </c>
      <c r="P105" s="6" t="str">
        <f t="shared" si="31"/>
        <v>Not accepted</v>
      </c>
    </row>
    <row r="106" spans="1:16" x14ac:dyDescent="0.25">
      <c r="A106" s="6" t="s">
        <v>77</v>
      </c>
      <c r="B106" s="6" t="s">
        <v>76</v>
      </c>
      <c r="C106" s="6" t="s">
        <v>73</v>
      </c>
      <c r="D106" s="6" t="s">
        <v>72</v>
      </c>
      <c r="E106" s="6" t="s">
        <v>0</v>
      </c>
      <c r="F106" s="7">
        <v>34261</v>
      </c>
      <c r="G106" s="6">
        <f t="shared" ca="1" si="24"/>
        <v>25</v>
      </c>
      <c r="H106" s="6" t="str">
        <f t="shared" ca="1" si="25"/>
        <v>Senior</v>
      </c>
      <c r="I106" s="6">
        <v>3273</v>
      </c>
      <c r="J106" s="9">
        <f t="shared" si="26"/>
        <v>86</v>
      </c>
      <c r="K106" s="6" t="str">
        <f t="shared" ca="1" si="27"/>
        <v>OK</v>
      </c>
      <c r="L106" s="6">
        <v>1273</v>
      </c>
      <c r="M106" s="8">
        <f t="shared" si="28"/>
        <v>85</v>
      </c>
      <c r="N106" s="6" t="str">
        <f t="shared" ca="1" si="29"/>
        <v>OK</v>
      </c>
      <c r="O106" s="8">
        <f t="shared" si="30"/>
        <v>85.5</v>
      </c>
      <c r="P106" s="6" t="str">
        <f t="shared" si="31"/>
        <v>Accepted</v>
      </c>
    </row>
    <row r="107" spans="1:16" x14ac:dyDescent="0.25">
      <c r="A107" s="6" t="s">
        <v>75</v>
      </c>
      <c r="B107" s="6" t="s">
        <v>74</v>
      </c>
      <c r="C107" s="6" t="s">
        <v>73</v>
      </c>
      <c r="D107" s="6" t="s">
        <v>72</v>
      </c>
      <c r="E107" s="6" t="s">
        <v>0</v>
      </c>
      <c r="F107" s="7">
        <v>36134</v>
      </c>
      <c r="G107" s="6">
        <f t="shared" ca="1" si="24"/>
        <v>20</v>
      </c>
      <c r="H107" s="6" t="str">
        <f t="shared" ca="1" si="25"/>
        <v>Senior</v>
      </c>
      <c r="I107" s="6">
        <v>2536</v>
      </c>
      <c r="J107" s="9">
        <f t="shared" si="26"/>
        <v>67</v>
      </c>
      <c r="K107" s="6" t="str">
        <f t="shared" ca="1" si="27"/>
        <v>OK</v>
      </c>
      <c r="L107" s="6">
        <v>536</v>
      </c>
      <c r="M107" s="8">
        <f t="shared" si="28"/>
        <v>36</v>
      </c>
      <c r="N107" s="6" t="str">
        <f t="shared" ca="1" si="29"/>
        <v>To be improved</v>
      </c>
      <c r="O107" s="8">
        <f t="shared" si="30"/>
        <v>51.5</v>
      </c>
      <c r="P107" s="6" t="str">
        <f t="shared" si="31"/>
        <v>Not accepted</v>
      </c>
    </row>
    <row r="108" spans="1:16" x14ac:dyDescent="0.25">
      <c r="A108" s="6" t="s">
        <v>71</v>
      </c>
      <c r="B108" s="6" t="s">
        <v>15</v>
      </c>
      <c r="C108" s="6" t="s">
        <v>2</v>
      </c>
      <c r="D108" s="6" t="s">
        <v>1</v>
      </c>
      <c r="E108" s="6" t="s">
        <v>12</v>
      </c>
      <c r="F108" s="7">
        <v>36426</v>
      </c>
      <c r="G108" s="6">
        <f t="shared" ca="1" si="24"/>
        <v>19</v>
      </c>
      <c r="H108" s="6" t="str">
        <f t="shared" ca="1" si="25"/>
        <v>Senior</v>
      </c>
      <c r="I108" s="6">
        <v>3255</v>
      </c>
      <c r="J108" s="9">
        <f t="shared" si="26"/>
        <v>86</v>
      </c>
      <c r="K108" s="6" t="str">
        <f t="shared" ca="1" si="27"/>
        <v>OK</v>
      </c>
      <c r="L108" s="6">
        <v>677</v>
      </c>
      <c r="M108" s="8">
        <f t="shared" si="28"/>
        <v>45</v>
      </c>
      <c r="N108" s="6" t="str">
        <f t="shared" ca="1" si="29"/>
        <v>To be improved</v>
      </c>
      <c r="O108" s="8">
        <f t="shared" si="30"/>
        <v>65.5</v>
      </c>
      <c r="P108" s="6" t="str">
        <f t="shared" si="31"/>
        <v>Not accepted</v>
      </c>
    </row>
    <row r="109" spans="1:16" x14ac:dyDescent="0.25">
      <c r="A109" s="6" t="s">
        <v>70</v>
      </c>
      <c r="B109" s="6" t="s">
        <v>42</v>
      </c>
      <c r="C109" s="6" t="s">
        <v>9</v>
      </c>
      <c r="D109" s="6" t="s">
        <v>8</v>
      </c>
      <c r="E109" s="6" t="s">
        <v>0</v>
      </c>
      <c r="F109" s="7">
        <v>34358</v>
      </c>
      <c r="G109" s="6">
        <f t="shared" ca="1" si="24"/>
        <v>25</v>
      </c>
      <c r="H109" s="6" t="str">
        <f t="shared" ca="1" si="25"/>
        <v>Senior</v>
      </c>
      <c r="I109" s="6">
        <v>2874</v>
      </c>
      <c r="J109" s="9">
        <f t="shared" si="26"/>
        <v>76</v>
      </c>
      <c r="K109" s="6" t="str">
        <f t="shared" ca="1" si="27"/>
        <v>OK</v>
      </c>
      <c r="L109" s="6">
        <v>874</v>
      </c>
      <c r="M109" s="8">
        <f t="shared" si="28"/>
        <v>58</v>
      </c>
      <c r="N109" s="6" t="str">
        <f t="shared" ca="1" si="29"/>
        <v>To be improved</v>
      </c>
      <c r="O109" s="8">
        <f t="shared" si="30"/>
        <v>67</v>
      </c>
      <c r="P109" s="6" t="str">
        <f t="shared" si="31"/>
        <v>Not accepted</v>
      </c>
    </row>
    <row r="110" spans="1:16" x14ac:dyDescent="0.25">
      <c r="A110" s="6" t="s">
        <v>69</v>
      </c>
      <c r="B110" s="6" t="s">
        <v>68</v>
      </c>
      <c r="C110" s="6" t="s">
        <v>9</v>
      </c>
      <c r="D110" s="6" t="s">
        <v>8</v>
      </c>
      <c r="E110" s="6" t="s">
        <v>12</v>
      </c>
      <c r="F110" s="7">
        <v>36717</v>
      </c>
      <c r="G110" s="6">
        <f t="shared" ca="1" si="24"/>
        <v>18</v>
      </c>
      <c r="H110" s="6" t="str">
        <f t="shared" ca="1" si="25"/>
        <v>Senior</v>
      </c>
      <c r="I110" s="6">
        <v>3785</v>
      </c>
      <c r="J110" s="9">
        <f t="shared" si="26"/>
        <v>100</v>
      </c>
      <c r="K110" s="6" t="str">
        <f t="shared" ca="1" si="27"/>
        <v>OK</v>
      </c>
      <c r="L110" s="6">
        <v>715</v>
      </c>
      <c r="M110" s="8">
        <f t="shared" si="28"/>
        <v>48</v>
      </c>
      <c r="N110" s="6" t="str">
        <f t="shared" ca="1" si="29"/>
        <v>To be improved</v>
      </c>
      <c r="O110" s="8">
        <f t="shared" si="30"/>
        <v>74</v>
      </c>
      <c r="P110" s="6" t="str">
        <f t="shared" si="31"/>
        <v>Not accepted</v>
      </c>
    </row>
    <row r="111" spans="1:16" x14ac:dyDescent="0.25">
      <c r="A111" s="6" t="s">
        <v>67</v>
      </c>
      <c r="B111" s="6" t="s">
        <v>66</v>
      </c>
      <c r="C111" s="6" t="s">
        <v>9</v>
      </c>
      <c r="D111" s="6" t="s">
        <v>8</v>
      </c>
      <c r="E111" s="6" t="s">
        <v>0</v>
      </c>
      <c r="F111" s="7">
        <v>37079</v>
      </c>
      <c r="G111" s="6">
        <f t="shared" ca="1" si="24"/>
        <v>17</v>
      </c>
      <c r="H111" s="6" t="str">
        <f t="shared" ca="1" si="25"/>
        <v>Junior</v>
      </c>
      <c r="I111" s="6">
        <v>2154</v>
      </c>
      <c r="J111" s="9">
        <f t="shared" si="26"/>
        <v>57</v>
      </c>
      <c r="K111" s="6" t="str">
        <f t="shared" ca="1" si="27"/>
        <v>To be improved</v>
      </c>
      <c r="L111" s="6">
        <v>940</v>
      </c>
      <c r="M111" s="8">
        <f t="shared" si="28"/>
        <v>63</v>
      </c>
      <c r="N111" s="6" t="str">
        <f t="shared" ca="1" si="29"/>
        <v>More training needed</v>
      </c>
      <c r="O111" s="8">
        <f t="shared" si="30"/>
        <v>60</v>
      </c>
      <c r="P111" s="6" t="str">
        <f t="shared" si="31"/>
        <v>New test needed</v>
      </c>
    </row>
    <row r="112" spans="1:16" x14ac:dyDescent="0.25">
      <c r="A112" s="6" t="s">
        <v>65</v>
      </c>
      <c r="B112" s="6" t="s">
        <v>64</v>
      </c>
      <c r="C112" s="6" t="s">
        <v>9</v>
      </c>
      <c r="D112" s="6" t="s">
        <v>8</v>
      </c>
      <c r="E112" s="6" t="s">
        <v>12</v>
      </c>
      <c r="F112" s="7">
        <v>36569</v>
      </c>
      <c r="G112" s="6">
        <f t="shared" ca="1" si="24"/>
        <v>19</v>
      </c>
      <c r="H112" s="6" t="str">
        <f t="shared" ca="1" si="25"/>
        <v>Senior</v>
      </c>
      <c r="I112" s="6">
        <v>3775</v>
      </c>
      <c r="J112" s="9">
        <f t="shared" si="26"/>
        <v>99</v>
      </c>
      <c r="K112" s="6" t="str">
        <f t="shared" ca="1" si="27"/>
        <v>OK</v>
      </c>
      <c r="L112" s="6">
        <v>830</v>
      </c>
      <c r="M112" s="8">
        <f t="shared" si="28"/>
        <v>55</v>
      </c>
      <c r="N112" s="6" t="str">
        <f t="shared" ca="1" si="29"/>
        <v>To be improved</v>
      </c>
      <c r="O112" s="8">
        <f t="shared" si="30"/>
        <v>77</v>
      </c>
      <c r="P112" s="6" t="str">
        <f t="shared" si="31"/>
        <v>Not accepted</v>
      </c>
    </row>
    <row r="113" spans="1:16" x14ac:dyDescent="0.25">
      <c r="A113" s="6" t="s">
        <v>63</v>
      </c>
      <c r="B113" s="6" t="s">
        <v>36</v>
      </c>
      <c r="C113" s="6" t="s">
        <v>9</v>
      </c>
      <c r="D113" s="6" t="s">
        <v>8</v>
      </c>
      <c r="E113" s="6" t="s">
        <v>0</v>
      </c>
      <c r="F113" s="7">
        <v>36137</v>
      </c>
      <c r="G113" s="6">
        <f t="shared" ca="1" si="24"/>
        <v>20</v>
      </c>
      <c r="H113" s="6" t="str">
        <f t="shared" ca="1" si="25"/>
        <v>Senior</v>
      </c>
      <c r="I113" s="6">
        <v>3557</v>
      </c>
      <c r="J113" s="9">
        <f t="shared" si="26"/>
        <v>94</v>
      </c>
      <c r="K113" s="6" t="str">
        <f t="shared" ca="1" si="27"/>
        <v>OK</v>
      </c>
      <c r="L113" s="6">
        <v>441</v>
      </c>
      <c r="M113" s="8">
        <f t="shared" si="28"/>
        <v>29</v>
      </c>
      <c r="N113" s="6" t="str">
        <f t="shared" ca="1" si="29"/>
        <v>To be improved</v>
      </c>
      <c r="O113" s="8">
        <f t="shared" si="30"/>
        <v>61.5</v>
      </c>
      <c r="P113" s="6" t="str">
        <f t="shared" si="31"/>
        <v>Not accepted</v>
      </c>
    </row>
    <row r="114" spans="1:16" x14ac:dyDescent="0.25">
      <c r="A114" s="6" t="s">
        <v>63</v>
      </c>
      <c r="B114" s="6" t="s">
        <v>62</v>
      </c>
      <c r="C114" s="6" t="s">
        <v>54</v>
      </c>
      <c r="D114" s="6" t="s">
        <v>53</v>
      </c>
      <c r="E114" s="6" t="s">
        <v>0</v>
      </c>
      <c r="F114" s="7">
        <v>36592</v>
      </c>
      <c r="G114" s="6">
        <f t="shared" ca="1" si="24"/>
        <v>19</v>
      </c>
      <c r="H114" s="6" t="str">
        <f t="shared" ca="1" si="25"/>
        <v>Senior</v>
      </c>
      <c r="I114" s="6">
        <v>2609</v>
      </c>
      <c r="J114" s="9">
        <f t="shared" si="26"/>
        <v>69</v>
      </c>
      <c r="K114" s="6" t="str">
        <f t="shared" ca="1" si="27"/>
        <v>OK</v>
      </c>
      <c r="L114" s="6">
        <v>933</v>
      </c>
      <c r="M114" s="8">
        <f t="shared" si="28"/>
        <v>62</v>
      </c>
      <c r="N114" s="6" t="str">
        <f t="shared" ca="1" si="29"/>
        <v>OK</v>
      </c>
      <c r="O114" s="8">
        <f t="shared" si="30"/>
        <v>65.5</v>
      </c>
      <c r="P114" s="6" t="str">
        <f t="shared" si="31"/>
        <v>Accepted</v>
      </c>
    </row>
    <row r="115" spans="1:16" x14ac:dyDescent="0.25">
      <c r="A115" s="6" t="s">
        <v>61</v>
      </c>
      <c r="B115" s="6" t="s">
        <v>60</v>
      </c>
      <c r="C115" s="6" t="s">
        <v>2</v>
      </c>
      <c r="D115" s="6" t="s">
        <v>1</v>
      </c>
      <c r="E115" s="6" t="s">
        <v>12</v>
      </c>
      <c r="F115" s="7">
        <v>35317</v>
      </c>
      <c r="G115" s="6">
        <f t="shared" ca="1" si="24"/>
        <v>22</v>
      </c>
      <c r="H115" s="6" t="str">
        <f t="shared" ca="1" si="25"/>
        <v>Senior</v>
      </c>
      <c r="I115" s="6">
        <v>3701</v>
      </c>
      <c r="J115" s="9">
        <f t="shared" si="26"/>
        <v>97</v>
      </c>
      <c r="K115" s="6" t="str">
        <f t="shared" ca="1" si="27"/>
        <v>OK</v>
      </c>
      <c r="L115" s="6">
        <v>918</v>
      </c>
      <c r="M115" s="8">
        <f t="shared" si="28"/>
        <v>61</v>
      </c>
      <c r="N115" s="6" t="str">
        <f t="shared" ca="1" si="29"/>
        <v>OK</v>
      </c>
      <c r="O115" s="8">
        <f t="shared" si="30"/>
        <v>79</v>
      </c>
      <c r="P115" s="6" t="str">
        <f t="shared" si="31"/>
        <v>Accepted</v>
      </c>
    </row>
    <row r="116" spans="1:16" x14ac:dyDescent="0.25">
      <c r="A116" s="6" t="s">
        <v>59</v>
      </c>
      <c r="B116" s="6" t="s">
        <v>58</v>
      </c>
      <c r="C116" s="6" t="s">
        <v>54</v>
      </c>
      <c r="D116" s="6" t="s">
        <v>53</v>
      </c>
      <c r="E116" s="6" t="s">
        <v>0</v>
      </c>
      <c r="F116" s="7">
        <v>35710</v>
      </c>
      <c r="G116" s="6">
        <f t="shared" ca="1" si="24"/>
        <v>21</v>
      </c>
      <c r="H116" s="6" t="str">
        <f t="shared" ca="1" si="25"/>
        <v>Senior</v>
      </c>
      <c r="I116" s="6">
        <v>3734</v>
      </c>
      <c r="J116" s="9">
        <f t="shared" si="26"/>
        <v>98</v>
      </c>
      <c r="K116" s="6" t="str">
        <f t="shared" ca="1" si="27"/>
        <v>OK</v>
      </c>
      <c r="L116" s="6">
        <v>1157</v>
      </c>
      <c r="M116" s="8">
        <f t="shared" si="28"/>
        <v>77</v>
      </c>
      <c r="N116" s="6" t="str">
        <f t="shared" ca="1" si="29"/>
        <v>OK</v>
      </c>
      <c r="O116" s="8">
        <f t="shared" si="30"/>
        <v>87.5</v>
      </c>
      <c r="P116" s="6" t="str">
        <f t="shared" si="31"/>
        <v>Accepted</v>
      </c>
    </row>
    <row r="117" spans="1:16" x14ac:dyDescent="0.25">
      <c r="A117" s="6" t="s">
        <v>57</v>
      </c>
      <c r="B117" s="6" t="s">
        <v>56</v>
      </c>
      <c r="C117" s="6" t="s">
        <v>21</v>
      </c>
      <c r="D117" s="6" t="s">
        <v>20</v>
      </c>
      <c r="E117" s="6" t="s">
        <v>0</v>
      </c>
      <c r="F117" s="7">
        <v>35614</v>
      </c>
      <c r="G117" s="6">
        <f t="shared" ca="1" si="24"/>
        <v>21</v>
      </c>
      <c r="H117" s="6" t="str">
        <f t="shared" ca="1" si="25"/>
        <v>Senior</v>
      </c>
      <c r="I117" s="6">
        <v>2053</v>
      </c>
      <c r="J117" s="9">
        <f t="shared" si="26"/>
        <v>54</v>
      </c>
      <c r="K117" s="6" t="str">
        <f t="shared" ca="1" si="27"/>
        <v>To be improved</v>
      </c>
      <c r="L117" s="6">
        <v>1017</v>
      </c>
      <c r="M117" s="8">
        <f t="shared" si="28"/>
        <v>68</v>
      </c>
      <c r="N117" s="6" t="str">
        <f t="shared" ca="1" si="29"/>
        <v>OK</v>
      </c>
      <c r="O117" s="8">
        <f t="shared" si="30"/>
        <v>61</v>
      </c>
      <c r="P117" s="6" t="str">
        <f t="shared" si="31"/>
        <v>New test needed</v>
      </c>
    </row>
    <row r="118" spans="1:16" x14ac:dyDescent="0.25">
      <c r="A118" s="6" t="s">
        <v>55</v>
      </c>
      <c r="B118" s="6" t="s">
        <v>50</v>
      </c>
      <c r="C118" s="6" t="s">
        <v>54</v>
      </c>
      <c r="D118" s="6" t="s">
        <v>53</v>
      </c>
      <c r="E118" s="6" t="s">
        <v>0</v>
      </c>
      <c r="F118" s="7">
        <v>34436</v>
      </c>
      <c r="G118" s="6">
        <f t="shared" ca="1" si="24"/>
        <v>25</v>
      </c>
      <c r="H118" s="6" t="str">
        <f t="shared" ca="1" si="25"/>
        <v>Senior</v>
      </c>
      <c r="I118" s="6">
        <v>2431</v>
      </c>
      <c r="J118" s="9">
        <f t="shared" si="26"/>
        <v>64</v>
      </c>
      <c r="K118" s="6" t="str">
        <f t="shared" ca="1" si="27"/>
        <v>OK</v>
      </c>
      <c r="L118" s="6">
        <v>431</v>
      </c>
      <c r="M118" s="8">
        <f t="shared" si="28"/>
        <v>29</v>
      </c>
      <c r="N118" s="6" t="str">
        <f t="shared" ca="1" si="29"/>
        <v>To be improved</v>
      </c>
      <c r="O118" s="8">
        <f t="shared" si="30"/>
        <v>46.5</v>
      </c>
      <c r="P118" s="6" t="str">
        <f t="shared" si="31"/>
        <v>Not accepted</v>
      </c>
    </row>
    <row r="119" spans="1:16" x14ac:dyDescent="0.25">
      <c r="A119" t="s">
        <v>269</v>
      </c>
      <c r="B119" t="s">
        <v>250</v>
      </c>
      <c r="C119" t="s">
        <v>142</v>
      </c>
      <c r="D119" t="s">
        <v>273</v>
      </c>
      <c r="E119" t="s">
        <v>0</v>
      </c>
      <c r="F119" s="7">
        <v>34920</v>
      </c>
      <c r="G119" s="6">
        <f t="shared" ca="1" si="24"/>
        <v>23</v>
      </c>
      <c r="H119" s="6" t="str">
        <f t="shared" ca="1" si="25"/>
        <v>Senior</v>
      </c>
      <c r="I119" s="6">
        <v>2711</v>
      </c>
      <c r="J119" s="9">
        <f t="shared" si="26"/>
        <v>71</v>
      </c>
      <c r="K119" s="6" t="str">
        <f t="shared" ca="1" si="27"/>
        <v>OK</v>
      </c>
      <c r="L119" s="6">
        <v>1216</v>
      </c>
      <c r="M119" s="8">
        <f t="shared" si="28"/>
        <v>81</v>
      </c>
      <c r="N119" s="6" t="str">
        <f t="shared" ca="1" si="29"/>
        <v>OK</v>
      </c>
      <c r="O119" s="8">
        <f t="shared" si="30"/>
        <v>76</v>
      </c>
      <c r="P119" s="6" t="str">
        <f t="shared" si="31"/>
        <v>Accepted</v>
      </c>
    </row>
    <row r="120" spans="1:16" x14ac:dyDescent="0.25">
      <c r="A120" s="6" t="s">
        <v>52</v>
      </c>
      <c r="B120" s="6" t="s">
        <v>38</v>
      </c>
      <c r="C120" s="6" t="s">
        <v>9</v>
      </c>
      <c r="D120" s="6" t="s">
        <v>8</v>
      </c>
      <c r="E120" s="6" t="s">
        <v>0</v>
      </c>
      <c r="F120" s="7">
        <v>34607</v>
      </c>
      <c r="G120" s="6">
        <f t="shared" ca="1" si="24"/>
        <v>24</v>
      </c>
      <c r="H120" s="6" t="str">
        <f t="shared" ca="1" si="25"/>
        <v>Senior</v>
      </c>
      <c r="I120" s="6">
        <v>1964</v>
      </c>
      <c r="J120" s="9">
        <f t="shared" si="26"/>
        <v>52</v>
      </c>
      <c r="K120" s="6" t="str">
        <f t="shared" ca="1" si="27"/>
        <v>To be improved</v>
      </c>
      <c r="L120" s="6">
        <v>670</v>
      </c>
      <c r="M120" s="8">
        <f t="shared" si="28"/>
        <v>45</v>
      </c>
      <c r="N120" s="6" t="str">
        <f t="shared" ca="1" si="29"/>
        <v>To be improved</v>
      </c>
      <c r="O120" s="8">
        <f t="shared" si="30"/>
        <v>48.5</v>
      </c>
      <c r="P120" s="6" t="str">
        <f t="shared" si="31"/>
        <v>Not accepted</v>
      </c>
    </row>
    <row r="121" spans="1:16" x14ac:dyDescent="0.25">
      <c r="A121" s="6" t="s">
        <v>51</v>
      </c>
      <c r="B121" s="6" t="s">
        <v>50</v>
      </c>
      <c r="C121" s="6" t="s">
        <v>21</v>
      </c>
      <c r="D121" s="6" t="s">
        <v>20</v>
      </c>
      <c r="E121" s="6" t="s">
        <v>0</v>
      </c>
      <c r="F121" s="7">
        <v>36344</v>
      </c>
      <c r="G121" s="6">
        <f t="shared" ca="1" si="24"/>
        <v>19</v>
      </c>
      <c r="H121" s="6" t="str">
        <f t="shared" ca="1" si="25"/>
        <v>Senior</v>
      </c>
      <c r="I121" s="6">
        <v>3232</v>
      </c>
      <c r="J121" s="9">
        <f t="shared" si="26"/>
        <v>85</v>
      </c>
      <c r="K121" s="6" t="str">
        <f t="shared" ca="1" si="27"/>
        <v>OK</v>
      </c>
      <c r="L121" s="6">
        <v>1232</v>
      </c>
      <c r="M121" s="8">
        <f t="shared" si="28"/>
        <v>82</v>
      </c>
      <c r="N121" s="6" t="str">
        <f t="shared" ca="1" si="29"/>
        <v>OK</v>
      </c>
      <c r="O121" s="8">
        <f t="shared" si="30"/>
        <v>83.5</v>
      </c>
      <c r="P121" s="6" t="str">
        <f t="shared" si="31"/>
        <v>Accepted</v>
      </c>
    </row>
    <row r="122" spans="1:16" x14ac:dyDescent="0.25">
      <c r="A122" s="6" t="s">
        <v>49</v>
      </c>
      <c r="B122" s="6" t="s">
        <v>48</v>
      </c>
      <c r="C122" s="6" t="s">
        <v>21</v>
      </c>
      <c r="D122" s="6" t="s">
        <v>20</v>
      </c>
      <c r="E122" s="6" t="s">
        <v>0</v>
      </c>
      <c r="F122" s="7">
        <v>35690</v>
      </c>
      <c r="G122" s="6">
        <f t="shared" ca="1" si="24"/>
        <v>21</v>
      </c>
      <c r="H122" s="6" t="str">
        <f t="shared" ca="1" si="25"/>
        <v>Senior</v>
      </c>
      <c r="I122" s="6">
        <v>2935</v>
      </c>
      <c r="J122" s="9">
        <f t="shared" si="26"/>
        <v>77</v>
      </c>
      <c r="K122" s="6" t="str">
        <f t="shared" ca="1" si="27"/>
        <v>OK</v>
      </c>
      <c r="L122" s="6">
        <v>935</v>
      </c>
      <c r="M122" s="8">
        <f t="shared" si="28"/>
        <v>62</v>
      </c>
      <c r="N122" s="6" t="str">
        <f t="shared" ca="1" si="29"/>
        <v>OK</v>
      </c>
      <c r="O122" s="8">
        <f t="shared" si="30"/>
        <v>69.5</v>
      </c>
      <c r="P122" s="6" t="str">
        <f t="shared" si="31"/>
        <v>Accepted</v>
      </c>
    </row>
    <row r="123" spans="1:16" x14ac:dyDescent="0.25">
      <c r="A123" s="6" t="s">
        <v>47</v>
      </c>
      <c r="B123" s="6" t="s">
        <v>46</v>
      </c>
      <c r="C123" s="6" t="s">
        <v>21</v>
      </c>
      <c r="D123" s="6" t="s">
        <v>20</v>
      </c>
      <c r="E123" s="6" t="s">
        <v>12</v>
      </c>
      <c r="F123" s="7">
        <v>35320</v>
      </c>
      <c r="G123" s="6">
        <f t="shared" ca="1" si="24"/>
        <v>22</v>
      </c>
      <c r="H123" s="6" t="str">
        <f t="shared" ca="1" si="25"/>
        <v>Senior</v>
      </c>
      <c r="I123" s="6">
        <v>1929</v>
      </c>
      <c r="J123" s="9">
        <f t="shared" si="26"/>
        <v>51</v>
      </c>
      <c r="K123" s="6" t="str">
        <f t="shared" ca="1" si="27"/>
        <v>To be improved</v>
      </c>
      <c r="L123" s="6">
        <v>950</v>
      </c>
      <c r="M123" s="8">
        <f t="shared" si="28"/>
        <v>63</v>
      </c>
      <c r="N123" s="6" t="str">
        <f t="shared" ca="1" si="29"/>
        <v>OK</v>
      </c>
      <c r="O123" s="8">
        <f t="shared" si="30"/>
        <v>57</v>
      </c>
      <c r="P123" s="6" t="str">
        <f t="shared" si="31"/>
        <v>New test needed</v>
      </c>
    </row>
    <row r="124" spans="1:16" x14ac:dyDescent="0.25">
      <c r="A124" s="6" t="s">
        <v>45</v>
      </c>
      <c r="B124" s="6" t="s">
        <v>44</v>
      </c>
      <c r="C124" s="6" t="s">
        <v>9</v>
      </c>
      <c r="D124" s="6" t="s">
        <v>8</v>
      </c>
      <c r="E124" s="6" t="s">
        <v>0</v>
      </c>
      <c r="F124" s="7">
        <v>35792</v>
      </c>
      <c r="G124" s="6">
        <f t="shared" ca="1" si="24"/>
        <v>21</v>
      </c>
      <c r="H124" s="6" t="str">
        <f t="shared" ca="1" si="25"/>
        <v>Senior</v>
      </c>
      <c r="I124" s="6">
        <v>2130</v>
      </c>
      <c r="J124" s="9">
        <f t="shared" si="26"/>
        <v>56</v>
      </c>
      <c r="K124" s="6" t="str">
        <f t="shared" ca="1" si="27"/>
        <v>To be improved</v>
      </c>
      <c r="L124" s="6">
        <v>130</v>
      </c>
      <c r="M124" s="8">
        <f t="shared" si="28"/>
        <v>9</v>
      </c>
      <c r="N124" s="6" t="str">
        <f t="shared" ca="1" si="29"/>
        <v>To be improved</v>
      </c>
      <c r="O124" s="8">
        <f t="shared" si="30"/>
        <v>32.5</v>
      </c>
      <c r="P124" s="6" t="str">
        <f t="shared" si="31"/>
        <v>Not accepted</v>
      </c>
    </row>
    <row r="125" spans="1:16" x14ac:dyDescent="0.25">
      <c r="A125" s="6" t="s">
        <v>43</v>
      </c>
      <c r="B125" s="6" t="s">
        <v>42</v>
      </c>
      <c r="C125" s="6" t="s">
        <v>9</v>
      </c>
      <c r="D125" s="6" t="s">
        <v>8</v>
      </c>
      <c r="E125" s="6" t="s">
        <v>0</v>
      </c>
      <c r="F125" s="7">
        <v>35798</v>
      </c>
      <c r="G125" s="6">
        <f t="shared" ca="1" si="24"/>
        <v>21</v>
      </c>
      <c r="H125" s="6" t="str">
        <f t="shared" ca="1" si="25"/>
        <v>Senior</v>
      </c>
      <c r="I125" s="6">
        <v>3074</v>
      </c>
      <c r="J125" s="9">
        <f t="shared" si="26"/>
        <v>81</v>
      </c>
      <c r="K125" s="6" t="str">
        <f t="shared" ca="1" si="27"/>
        <v>OK</v>
      </c>
      <c r="L125" s="6">
        <v>1074</v>
      </c>
      <c r="M125" s="8">
        <f t="shared" si="28"/>
        <v>72</v>
      </c>
      <c r="N125" s="6" t="str">
        <f t="shared" ca="1" si="29"/>
        <v>OK</v>
      </c>
      <c r="O125" s="8">
        <f t="shared" si="30"/>
        <v>76.5</v>
      </c>
      <c r="P125" s="6" t="str">
        <f t="shared" si="31"/>
        <v>Accepted</v>
      </c>
    </row>
    <row r="126" spans="1:16" x14ac:dyDescent="0.25">
      <c r="A126" s="6" t="s">
        <v>41</v>
      </c>
      <c r="B126" s="6" t="s">
        <v>40</v>
      </c>
      <c r="C126" s="6" t="s">
        <v>21</v>
      </c>
      <c r="D126" s="6" t="s">
        <v>20</v>
      </c>
      <c r="E126" s="6" t="s">
        <v>12</v>
      </c>
      <c r="F126" s="7">
        <v>34349</v>
      </c>
      <c r="G126" s="6">
        <f t="shared" ca="1" si="24"/>
        <v>25</v>
      </c>
      <c r="H126" s="6" t="str">
        <f t="shared" ca="1" si="25"/>
        <v>Senior</v>
      </c>
      <c r="I126" s="6">
        <v>3386</v>
      </c>
      <c r="J126" s="9">
        <f t="shared" si="26"/>
        <v>89</v>
      </c>
      <c r="K126" s="6" t="str">
        <f t="shared" ca="1" si="27"/>
        <v>OK</v>
      </c>
      <c r="L126" s="6">
        <v>1386</v>
      </c>
      <c r="M126" s="8">
        <f t="shared" si="28"/>
        <v>92</v>
      </c>
      <c r="N126" s="6" t="str">
        <f t="shared" ca="1" si="29"/>
        <v>OK</v>
      </c>
      <c r="O126" s="8">
        <f t="shared" si="30"/>
        <v>90.5</v>
      </c>
      <c r="P126" s="6" t="str">
        <f t="shared" si="31"/>
        <v>Accepted</v>
      </c>
    </row>
    <row r="127" spans="1:16" x14ac:dyDescent="0.25">
      <c r="A127" s="6" t="s">
        <v>39</v>
      </c>
      <c r="B127" s="6" t="s">
        <v>38</v>
      </c>
      <c r="C127" s="6" t="s">
        <v>9</v>
      </c>
      <c r="D127" s="6" t="s">
        <v>8</v>
      </c>
      <c r="E127" s="6" t="s">
        <v>0</v>
      </c>
      <c r="F127" s="7">
        <v>34920</v>
      </c>
      <c r="G127" s="6">
        <f t="shared" ca="1" si="24"/>
        <v>23</v>
      </c>
      <c r="H127" s="6" t="str">
        <f t="shared" ca="1" si="25"/>
        <v>Senior</v>
      </c>
      <c r="I127" s="6">
        <v>2676</v>
      </c>
      <c r="J127" s="9">
        <f t="shared" si="26"/>
        <v>70</v>
      </c>
      <c r="K127" s="6" t="str">
        <f t="shared" ca="1" si="27"/>
        <v>OK</v>
      </c>
      <c r="L127" s="6">
        <v>676</v>
      </c>
      <c r="M127" s="8">
        <f t="shared" si="28"/>
        <v>45</v>
      </c>
      <c r="N127" s="6" t="str">
        <f t="shared" ca="1" si="29"/>
        <v>To be improved</v>
      </c>
      <c r="O127" s="8">
        <f t="shared" si="30"/>
        <v>57.5</v>
      </c>
      <c r="P127" s="6" t="str">
        <f t="shared" si="31"/>
        <v>Not accepted</v>
      </c>
    </row>
    <row r="128" spans="1:16" x14ac:dyDescent="0.25">
      <c r="A128" s="6" t="s">
        <v>37</v>
      </c>
      <c r="B128" s="6" t="s">
        <v>36</v>
      </c>
      <c r="C128" s="6" t="s">
        <v>9</v>
      </c>
      <c r="D128" s="6" t="s">
        <v>8</v>
      </c>
      <c r="E128" s="6" t="s">
        <v>0</v>
      </c>
      <c r="F128" s="7">
        <v>34277</v>
      </c>
      <c r="G128" s="6">
        <f t="shared" ca="1" si="24"/>
        <v>25</v>
      </c>
      <c r="H128" s="6" t="str">
        <f t="shared" ca="1" si="25"/>
        <v>Senior</v>
      </c>
      <c r="I128" s="6">
        <v>2153</v>
      </c>
      <c r="J128" s="9">
        <f t="shared" si="26"/>
        <v>57</v>
      </c>
      <c r="K128" s="6" t="str">
        <f t="shared" ca="1" si="27"/>
        <v>To be improved</v>
      </c>
      <c r="L128" s="6">
        <v>750</v>
      </c>
      <c r="M128" s="8">
        <f t="shared" si="28"/>
        <v>50</v>
      </c>
      <c r="N128" s="6" t="str">
        <f t="shared" ca="1" si="29"/>
        <v>To be improved</v>
      </c>
      <c r="O128" s="8">
        <f t="shared" si="30"/>
        <v>53.5</v>
      </c>
      <c r="P128" s="6" t="str">
        <f t="shared" si="31"/>
        <v>Not accepted</v>
      </c>
    </row>
    <row r="129" spans="1:16" x14ac:dyDescent="0.25">
      <c r="A129" s="6" t="s">
        <v>35</v>
      </c>
      <c r="B129" s="6" t="s">
        <v>34</v>
      </c>
      <c r="C129" s="6" t="s">
        <v>21</v>
      </c>
      <c r="D129" s="6" t="s">
        <v>20</v>
      </c>
      <c r="E129" s="6" t="s">
        <v>33</v>
      </c>
      <c r="F129" s="7">
        <v>36872</v>
      </c>
      <c r="G129" s="6">
        <f t="shared" ca="1" si="24"/>
        <v>18</v>
      </c>
      <c r="H129" s="6" t="str">
        <f t="shared" ca="1" si="25"/>
        <v>Senior</v>
      </c>
      <c r="I129" s="6">
        <v>2885</v>
      </c>
      <c r="J129" s="9">
        <f t="shared" si="26"/>
        <v>76</v>
      </c>
      <c r="K129" s="6" t="str">
        <f t="shared" ca="1" si="27"/>
        <v>OK</v>
      </c>
      <c r="L129" s="6">
        <v>885</v>
      </c>
      <c r="M129" s="8">
        <f t="shared" si="28"/>
        <v>59</v>
      </c>
      <c r="N129" s="6" t="str">
        <f t="shared" ca="1" si="29"/>
        <v>To be improved</v>
      </c>
      <c r="O129" s="8">
        <f t="shared" si="30"/>
        <v>67.5</v>
      </c>
      <c r="P129" s="6" t="str">
        <f t="shared" si="31"/>
        <v>Not accepted</v>
      </c>
    </row>
    <row r="130" spans="1:16" x14ac:dyDescent="0.25">
      <c r="A130" s="6" t="s">
        <v>32</v>
      </c>
      <c r="B130" s="6" t="s">
        <v>31</v>
      </c>
      <c r="C130" s="6" t="s">
        <v>30</v>
      </c>
      <c r="D130" s="6" t="s">
        <v>29</v>
      </c>
      <c r="E130" s="6" t="s">
        <v>0</v>
      </c>
      <c r="F130" s="7">
        <v>36977</v>
      </c>
      <c r="G130" s="6">
        <f t="shared" ca="1" si="24"/>
        <v>18</v>
      </c>
      <c r="H130" s="6" t="str">
        <f t="shared" ca="1" si="25"/>
        <v>Senior</v>
      </c>
      <c r="I130" s="6">
        <v>3167</v>
      </c>
      <c r="J130" s="9">
        <f t="shared" si="26"/>
        <v>83</v>
      </c>
      <c r="K130" s="6" t="str">
        <f t="shared" ca="1" si="27"/>
        <v>OK</v>
      </c>
      <c r="L130" s="6">
        <v>1167</v>
      </c>
      <c r="M130" s="8">
        <f t="shared" si="28"/>
        <v>78</v>
      </c>
      <c r="N130" s="6" t="str">
        <f t="shared" ca="1" si="29"/>
        <v>OK</v>
      </c>
      <c r="O130" s="8">
        <f t="shared" si="30"/>
        <v>80.5</v>
      </c>
      <c r="P130" s="6" t="str">
        <f t="shared" si="31"/>
        <v>Accepted</v>
      </c>
    </row>
    <row r="131" spans="1:16" x14ac:dyDescent="0.25">
      <c r="A131" s="6" t="s">
        <v>28</v>
      </c>
      <c r="B131" s="6" t="s">
        <v>27</v>
      </c>
      <c r="C131" s="6" t="s">
        <v>21</v>
      </c>
      <c r="D131" s="6" t="s">
        <v>20</v>
      </c>
      <c r="E131" s="6" t="s">
        <v>0</v>
      </c>
      <c r="F131" s="7">
        <v>34751</v>
      </c>
      <c r="G131" s="6">
        <f t="shared" ca="1" si="24"/>
        <v>24</v>
      </c>
      <c r="H131" s="6" t="str">
        <f t="shared" ca="1" si="25"/>
        <v>Senior</v>
      </c>
      <c r="I131" s="6">
        <v>3216</v>
      </c>
      <c r="J131" s="9">
        <f t="shared" si="26"/>
        <v>85</v>
      </c>
      <c r="K131" s="6" t="str">
        <f t="shared" ca="1" si="27"/>
        <v>OK</v>
      </c>
      <c r="L131" s="6">
        <v>1216</v>
      </c>
      <c r="M131" s="8">
        <f t="shared" si="28"/>
        <v>81</v>
      </c>
      <c r="N131" s="6" t="str">
        <f t="shared" ca="1" si="29"/>
        <v>OK</v>
      </c>
      <c r="O131" s="8">
        <f t="shared" si="30"/>
        <v>83</v>
      </c>
      <c r="P131" s="6" t="str">
        <f t="shared" si="31"/>
        <v>Accepted</v>
      </c>
    </row>
    <row r="132" spans="1:16" x14ac:dyDescent="0.25">
      <c r="A132" s="6" t="s">
        <v>26</v>
      </c>
      <c r="B132" s="6" t="s">
        <v>25</v>
      </c>
      <c r="C132" s="6" t="s">
        <v>9</v>
      </c>
      <c r="D132" s="6" t="s">
        <v>8</v>
      </c>
      <c r="E132" s="6" t="s">
        <v>0</v>
      </c>
      <c r="F132" s="7">
        <v>36985</v>
      </c>
      <c r="G132" s="6">
        <f t="shared" ca="1" si="24"/>
        <v>18</v>
      </c>
      <c r="H132" s="6" t="str">
        <f t="shared" ca="1" si="25"/>
        <v>Senior</v>
      </c>
      <c r="I132" s="6">
        <v>3250</v>
      </c>
      <c r="J132" s="9">
        <f t="shared" si="26"/>
        <v>86</v>
      </c>
      <c r="K132" s="6" t="str">
        <f t="shared" ca="1" si="27"/>
        <v>OK</v>
      </c>
      <c r="L132" s="6">
        <v>1250</v>
      </c>
      <c r="M132" s="8">
        <f t="shared" si="28"/>
        <v>83</v>
      </c>
      <c r="N132" s="6" t="str">
        <f t="shared" ca="1" si="29"/>
        <v>OK</v>
      </c>
      <c r="O132" s="8">
        <f t="shared" si="30"/>
        <v>84.5</v>
      </c>
      <c r="P132" s="6" t="str">
        <f t="shared" si="31"/>
        <v>Accepted</v>
      </c>
    </row>
    <row r="133" spans="1:16" x14ac:dyDescent="0.25">
      <c r="A133" s="6" t="s">
        <v>24</v>
      </c>
      <c r="B133" s="6" t="s">
        <v>18</v>
      </c>
      <c r="C133" s="6" t="s">
        <v>9</v>
      </c>
      <c r="D133" s="6" t="s">
        <v>8</v>
      </c>
      <c r="E133" s="6" t="s">
        <v>0</v>
      </c>
      <c r="F133" s="7">
        <v>36667</v>
      </c>
      <c r="G133" s="6">
        <f t="shared" ref="G133:G141" ca="1" si="32">DATEDIF(F133,TODAY(),"y")</f>
        <v>18</v>
      </c>
      <c r="H133" s="6" t="str">
        <f t="shared" ref="H133:H141" ca="1" si="33">IF(G133&lt;18,"Junior","Senior")</f>
        <v>Senior</v>
      </c>
      <c r="I133" s="6">
        <v>2396</v>
      </c>
      <c r="J133" s="9">
        <f t="shared" ref="J133:J141" si="34">ROUND(I133/38,0)</f>
        <v>63</v>
      </c>
      <c r="K133" s="6" t="str">
        <f t="shared" ref="K133:K141" ca="1" si="35">IF(AND(J133&gt;=80,H133="Junior"),"High Potential",IF(AND(J133&gt;=60,H133="Senior"),"OK",IF(J133&gt;=60,"More training needed","To be improved")))</f>
        <v>OK</v>
      </c>
      <c r="L133" s="6">
        <v>396</v>
      </c>
      <c r="M133" s="8">
        <f t="shared" ref="M133:M141" si="36">ROUND(L133/15,0)</f>
        <v>26</v>
      </c>
      <c r="N133" s="6" t="str">
        <f t="shared" ref="N133:N141" ca="1" si="37">IF(AND(M133&gt;=80,H133="Junior"),"High Potential",IF(AND(M133&gt;=60,H133="Senior"),"OK",IF(M133&gt;=60,"More training needed","To be improved")))</f>
        <v>To be improved</v>
      </c>
      <c r="O133" s="8">
        <f t="shared" ref="O133:O141" si="38">(M133+J133)/2</f>
        <v>44.5</v>
      </c>
      <c r="P133" s="6" t="str">
        <f t="shared" ref="P133:P141" si="39">IF(AND(J133&gt;=60,M133&gt;=60),"Accepted",IF(M133&gt;J133,"New test needed","Not accepted"))</f>
        <v>Not accepted</v>
      </c>
    </row>
    <row r="134" spans="1:16" x14ac:dyDescent="0.25">
      <c r="A134" s="6" t="s">
        <v>23</v>
      </c>
      <c r="B134" s="6" t="s">
        <v>22</v>
      </c>
      <c r="C134" s="6" t="s">
        <v>21</v>
      </c>
      <c r="D134" s="6" t="s">
        <v>20</v>
      </c>
      <c r="E134" s="6" t="s">
        <v>0</v>
      </c>
      <c r="F134" s="7">
        <v>34418</v>
      </c>
      <c r="G134" s="6">
        <f t="shared" ca="1" si="32"/>
        <v>25</v>
      </c>
      <c r="H134" s="6" t="str">
        <f t="shared" ca="1" si="33"/>
        <v>Senior</v>
      </c>
      <c r="I134" s="6">
        <v>2512</v>
      </c>
      <c r="J134" s="9">
        <f t="shared" si="34"/>
        <v>66</v>
      </c>
      <c r="K134" s="6" t="str">
        <f t="shared" ca="1" si="35"/>
        <v>OK</v>
      </c>
      <c r="L134" s="6">
        <v>512</v>
      </c>
      <c r="M134" s="8">
        <f t="shared" si="36"/>
        <v>34</v>
      </c>
      <c r="N134" s="6" t="str">
        <f t="shared" ca="1" si="37"/>
        <v>To be improved</v>
      </c>
      <c r="O134" s="8">
        <f t="shared" si="38"/>
        <v>50</v>
      </c>
      <c r="P134" s="6" t="str">
        <f t="shared" si="39"/>
        <v>Not accepted</v>
      </c>
    </row>
    <row r="135" spans="1:16" x14ac:dyDescent="0.25">
      <c r="A135" s="6" t="s">
        <v>19</v>
      </c>
      <c r="B135" s="6" t="s">
        <v>18</v>
      </c>
      <c r="C135" s="6" t="s">
        <v>9</v>
      </c>
      <c r="D135" s="6" t="s">
        <v>8</v>
      </c>
      <c r="E135" s="6" t="s">
        <v>0</v>
      </c>
      <c r="F135" s="7">
        <v>36762</v>
      </c>
      <c r="G135" s="6">
        <f t="shared" ca="1" si="32"/>
        <v>18</v>
      </c>
      <c r="H135" s="6" t="str">
        <f t="shared" ca="1" si="33"/>
        <v>Senior</v>
      </c>
      <c r="I135" s="6">
        <v>2711</v>
      </c>
      <c r="J135" s="9">
        <f t="shared" si="34"/>
        <v>71</v>
      </c>
      <c r="K135" s="6" t="str">
        <f t="shared" ca="1" si="35"/>
        <v>OK</v>
      </c>
      <c r="L135" s="6">
        <v>711</v>
      </c>
      <c r="M135" s="8">
        <f t="shared" si="36"/>
        <v>47</v>
      </c>
      <c r="N135" s="6" t="str">
        <f t="shared" ca="1" si="37"/>
        <v>To be improved</v>
      </c>
      <c r="O135" s="8">
        <f t="shared" si="38"/>
        <v>59</v>
      </c>
      <c r="P135" s="6" t="str">
        <f t="shared" si="39"/>
        <v>Not accepted</v>
      </c>
    </row>
    <row r="136" spans="1:16" x14ac:dyDescent="0.25">
      <c r="A136" s="6" t="s">
        <v>17</v>
      </c>
      <c r="B136" s="6" t="s">
        <v>15</v>
      </c>
      <c r="C136" s="6" t="s">
        <v>2</v>
      </c>
      <c r="D136" s="6" t="s">
        <v>1</v>
      </c>
      <c r="E136" s="6" t="s">
        <v>12</v>
      </c>
      <c r="F136" s="7">
        <v>35373</v>
      </c>
      <c r="G136" s="6">
        <f t="shared" ca="1" si="32"/>
        <v>22</v>
      </c>
      <c r="H136" s="6" t="str">
        <f t="shared" ca="1" si="33"/>
        <v>Senior</v>
      </c>
      <c r="I136" s="6">
        <v>2504</v>
      </c>
      <c r="J136" s="9">
        <f t="shared" si="34"/>
        <v>66</v>
      </c>
      <c r="K136" s="6" t="str">
        <f t="shared" ca="1" si="35"/>
        <v>OK</v>
      </c>
      <c r="L136" s="6">
        <v>882</v>
      </c>
      <c r="M136" s="8">
        <f t="shared" si="36"/>
        <v>59</v>
      </c>
      <c r="N136" s="6" t="str">
        <f t="shared" ca="1" si="37"/>
        <v>To be improved</v>
      </c>
      <c r="O136" s="8">
        <f t="shared" si="38"/>
        <v>62.5</v>
      </c>
      <c r="P136" s="6" t="str">
        <f t="shared" si="39"/>
        <v>Not accepted</v>
      </c>
    </row>
    <row r="137" spans="1:16" x14ac:dyDescent="0.25">
      <c r="A137" s="6" t="s">
        <v>16</v>
      </c>
      <c r="B137" s="6" t="s">
        <v>15</v>
      </c>
      <c r="C137" s="6" t="s">
        <v>9</v>
      </c>
      <c r="D137" s="6" t="s">
        <v>8</v>
      </c>
      <c r="E137" s="6" t="s">
        <v>0</v>
      </c>
      <c r="F137" s="7">
        <v>36205</v>
      </c>
      <c r="G137" s="6">
        <f t="shared" ca="1" si="32"/>
        <v>20</v>
      </c>
      <c r="H137" s="6" t="str">
        <f t="shared" ca="1" si="33"/>
        <v>Senior</v>
      </c>
      <c r="I137" s="6">
        <v>3318</v>
      </c>
      <c r="J137" s="9">
        <f t="shared" si="34"/>
        <v>87</v>
      </c>
      <c r="K137" s="6" t="str">
        <f t="shared" ca="1" si="35"/>
        <v>OK</v>
      </c>
      <c r="L137" s="6">
        <v>715</v>
      </c>
      <c r="M137" s="8">
        <f t="shared" si="36"/>
        <v>48</v>
      </c>
      <c r="N137" s="6" t="str">
        <f t="shared" ca="1" si="37"/>
        <v>To be improved</v>
      </c>
      <c r="O137" s="8">
        <f t="shared" si="38"/>
        <v>67.5</v>
      </c>
      <c r="P137" s="6" t="str">
        <f t="shared" si="39"/>
        <v>Not accepted</v>
      </c>
    </row>
    <row r="138" spans="1:16" x14ac:dyDescent="0.25">
      <c r="A138" s="6" t="s">
        <v>14</v>
      </c>
      <c r="B138" s="6" t="s">
        <v>13</v>
      </c>
      <c r="C138" s="6" t="s">
        <v>9</v>
      </c>
      <c r="D138" s="6" t="s">
        <v>8</v>
      </c>
      <c r="E138" s="6" t="s">
        <v>12</v>
      </c>
      <c r="F138" s="7">
        <v>36657</v>
      </c>
      <c r="G138" s="6">
        <f t="shared" ca="1" si="32"/>
        <v>18</v>
      </c>
      <c r="H138" s="6" t="str">
        <f t="shared" ca="1" si="33"/>
        <v>Senior</v>
      </c>
      <c r="I138" s="6">
        <v>3208</v>
      </c>
      <c r="J138" s="9">
        <f t="shared" si="34"/>
        <v>84</v>
      </c>
      <c r="K138" s="6" t="str">
        <f t="shared" ca="1" si="35"/>
        <v>OK</v>
      </c>
      <c r="L138" s="6">
        <v>1208</v>
      </c>
      <c r="M138" s="8">
        <f t="shared" si="36"/>
        <v>81</v>
      </c>
      <c r="N138" s="6" t="str">
        <f t="shared" ca="1" si="37"/>
        <v>OK</v>
      </c>
      <c r="O138" s="8">
        <f t="shared" si="38"/>
        <v>82.5</v>
      </c>
      <c r="P138" s="6" t="str">
        <f t="shared" si="39"/>
        <v>Accepted</v>
      </c>
    </row>
    <row r="139" spans="1:16" x14ac:dyDescent="0.25">
      <c r="A139" s="6" t="s">
        <v>11</v>
      </c>
      <c r="B139" s="6" t="s">
        <v>10</v>
      </c>
      <c r="C139" s="6" t="s">
        <v>9</v>
      </c>
      <c r="D139" s="6" t="s">
        <v>8</v>
      </c>
      <c r="E139" s="6" t="s">
        <v>0</v>
      </c>
      <c r="F139" s="7">
        <v>34507</v>
      </c>
      <c r="G139" s="6">
        <f t="shared" ca="1" si="32"/>
        <v>24</v>
      </c>
      <c r="H139" s="6" t="str">
        <f t="shared" ca="1" si="33"/>
        <v>Senior</v>
      </c>
      <c r="I139" s="6">
        <v>2865</v>
      </c>
      <c r="J139" s="9">
        <f t="shared" si="34"/>
        <v>75</v>
      </c>
      <c r="K139" s="6" t="str">
        <f t="shared" ca="1" si="35"/>
        <v>OK</v>
      </c>
      <c r="L139" s="6">
        <v>865</v>
      </c>
      <c r="M139" s="8">
        <f t="shared" si="36"/>
        <v>58</v>
      </c>
      <c r="N139" s="6" t="str">
        <f t="shared" ca="1" si="37"/>
        <v>To be improved</v>
      </c>
      <c r="O139" s="8">
        <f t="shared" si="38"/>
        <v>66.5</v>
      </c>
      <c r="P139" s="6" t="str">
        <f t="shared" si="39"/>
        <v>Not accepted</v>
      </c>
    </row>
    <row r="140" spans="1:16" x14ac:dyDescent="0.25">
      <c r="A140" s="6" t="s">
        <v>7</v>
      </c>
      <c r="B140" s="6" t="s">
        <v>6</v>
      </c>
      <c r="C140" s="6" t="s">
        <v>5</v>
      </c>
      <c r="D140" s="6" t="s">
        <v>270</v>
      </c>
      <c r="E140" s="6" t="s">
        <v>0</v>
      </c>
      <c r="F140" s="7">
        <v>35680</v>
      </c>
      <c r="G140" s="6">
        <f t="shared" ca="1" si="32"/>
        <v>21</v>
      </c>
      <c r="H140" s="6" t="str">
        <f t="shared" ca="1" si="33"/>
        <v>Senior</v>
      </c>
      <c r="I140" s="6">
        <v>3075</v>
      </c>
      <c r="J140" s="9">
        <f t="shared" si="34"/>
        <v>81</v>
      </c>
      <c r="K140" s="6" t="str">
        <f t="shared" ca="1" si="35"/>
        <v>OK</v>
      </c>
      <c r="L140" s="6">
        <v>130</v>
      </c>
      <c r="M140" s="8">
        <f t="shared" si="36"/>
        <v>9</v>
      </c>
      <c r="N140" s="6" t="str">
        <f t="shared" ca="1" si="37"/>
        <v>To be improved</v>
      </c>
      <c r="O140" s="8">
        <f t="shared" si="38"/>
        <v>45</v>
      </c>
      <c r="P140" s="6" t="str">
        <f t="shared" si="39"/>
        <v>Not accepted</v>
      </c>
    </row>
    <row r="141" spans="1:16" x14ac:dyDescent="0.25">
      <c r="A141" s="6" t="s">
        <v>4</v>
      </c>
      <c r="B141" s="6" t="s">
        <v>3</v>
      </c>
      <c r="C141" s="6" t="s">
        <v>2</v>
      </c>
      <c r="D141" s="6" t="s">
        <v>1</v>
      </c>
      <c r="E141" s="6" t="s">
        <v>0</v>
      </c>
      <c r="F141" s="7">
        <v>34276</v>
      </c>
      <c r="G141" s="6">
        <f t="shared" ca="1" si="32"/>
        <v>25</v>
      </c>
      <c r="H141" s="6" t="str">
        <f t="shared" ca="1" si="33"/>
        <v>Senior</v>
      </c>
      <c r="I141" s="6">
        <v>2885</v>
      </c>
      <c r="J141" s="9">
        <f t="shared" si="34"/>
        <v>76</v>
      </c>
      <c r="K141" s="6" t="str">
        <f t="shared" ca="1" si="35"/>
        <v>OK</v>
      </c>
      <c r="L141" s="6">
        <v>1074</v>
      </c>
      <c r="M141" s="8">
        <f t="shared" si="36"/>
        <v>72</v>
      </c>
      <c r="N141" s="6" t="str">
        <f t="shared" ca="1" si="37"/>
        <v>OK</v>
      </c>
      <c r="O141" s="8">
        <f t="shared" si="38"/>
        <v>74</v>
      </c>
      <c r="P141" s="6" t="str">
        <f t="shared" si="39"/>
        <v>Accepted</v>
      </c>
    </row>
    <row r="142" spans="1:16" x14ac:dyDescent="0.25">
      <c r="F142" s="7"/>
    </row>
    <row r="143" spans="1:16" x14ac:dyDescent="0.25">
      <c r="F143" s="7"/>
    </row>
  </sheetData>
  <sortState xmlns:xlrd2="http://schemas.microsoft.com/office/spreadsheetml/2017/richdata2" ref="A5:P141">
    <sortCondition ref="A5:A141"/>
  </sortState>
  <dataConsolidate function="count">
    <dataRefs count="1">
      <dataRef ref="G4:H119" sheet=".xlsx].xlsx]Sheet1" r:id="rId1"/>
    </dataRefs>
  </dataConsolidate>
  <conditionalFormatting sqref="I5:I141">
    <cfRule type="cellIs" dxfId="11" priority="1" operator="between">
      <formula>0</formula>
      <formula>3800</formula>
    </cfRule>
    <cfRule type="cellIs" dxfId="10" priority="2" operator="between">
      <formula>0</formula>
      <formula>3000</formula>
    </cfRule>
    <cfRule type="cellIs" dxfId="9" priority="3" operator="between">
      <formula>0</formula>
      <formula>2000</formula>
    </cfRule>
    <cfRule type="cellIs" dxfId="8" priority="4" operator="between">
      <formula>0</formula>
      <formula>1000</formula>
    </cfRule>
  </conditionalFormatting>
  <dataValidations count="2">
    <dataValidation type="whole" allowBlank="1" showInputMessage="1" showErrorMessage="1" sqref="I5:I141" xr:uid="{00000000-0002-0000-0000-000000000000}">
      <formula1>1000</formula1>
      <formula2>3800</formula2>
    </dataValidation>
    <dataValidation type="whole" allowBlank="1" showInputMessage="1" showErrorMessage="1" sqref="L5:L141" xr:uid="{00000000-0002-0000-0000-000001000000}">
      <formula1>0</formula1>
      <formula2>1500</formula2>
    </dataValidation>
  </dataValidations>
  <hyperlinks>
    <hyperlink ref="B57" r:id="rId2" tooltip="Shada Hassoun" display="https://fr.wikipedia.org/wiki/Shada_Hassoun" xr:uid="{00000000-0004-0000-0000-000000000000}"/>
    <hyperlink ref="B103" r:id="rId3" tooltip="Cheba Maria" display="https://fr.wikipedia.org/wiki/Cheba_Maria" xr:uid="{00000000-0004-0000-0000-000001000000}"/>
    <hyperlink ref="B52" r:id="rId4" tooltip="Joëlle Guigui" display="https://fr.wikipedia.org/wiki/Jo%C3%ABlle_Guigui" xr:uid="{00000000-0004-0000-0000-000002000000}"/>
    <hyperlink ref="B46" r:id="rId5" tooltip="Arié Elmaleh" display="https://fr.wikipedia.org/wiki/Ari%C3%A9_Elmaleh" xr:uid="{00000000-0004-0000-0000-000003000000}"/>
    <hyperlink ref="B45" r:id="rId6" tooltip="Gad Elmaleh" display="https://fr.wikipedia.org/wiki/Gad_Elmaleh" xr:uid="{00000000-0004-0000-0000-000004000000}"/>
  </hyperlinks>
  <printOptions gridLines="1" gridLinesSet="0"/>
  <pageMargins left="0.75" right="0.75" top="1" bottom="1" header="0.5" footer="0.5"/>
  <pageSetup paperSize="9" orientation="portrait" horizontalDpi="300" verticalDpi="300"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codeName="Feuil1"/>
  <dimension ref="A1:P143"/>
  <sheetViews>
    <sheetView workbookViewId="0">
      <selection activeCell="A37" sqref="A37"/>
    </sheetView>
  </sheetViews>
  <sheetFormatPr baseColWidth="10" defaultColWidth="11" defaultRowHeight="15.75" x14ac:dyDescent="0.25"/>
  <cols>
    <col min="1" max="1" width="18.375" bestFit="1" customWidth="1"/>
    <col min="2" max="2" width="12.875" bestFit="1" customWidth="1"/>
    <col min="3" max="3" width="10.75" bestFit="1" customWidth="1"/>
    <col min="4" max="4" width="11.25" bestFit="1" customWidth="1"/>
    <col min="5" max="5" width="3.625" bestFit="1" customWidth="1"/>
    <col min="6" max="6" width="9.875" bestFit="1" customWidth="1"/>
    <col min="7" max="7" width="5" bestFit="1" customWidth="1"/>
    <col min="8" max="8" width="8.125" bestFit="1" customWidth="1"/>
    <col min="9" max="10" width="14.125" bestFit="1" customWidth="1"/>
    <col min="11" max="11" width="18.5" bestFit="1" customWidth="1"/>
    <col min="12" max="13" width="14.125" bestFit="1" customWidth="1"/>
    <col min="14" max="14" width="18.5" bestFit="1" customWidth="1"/>
    <col min="15" max="15" width="22.75" bestFit="1" customWidth="1"/>
    <col min="16" max="16" width="14.625" bestFit="1" customWidth="1"/>
  </cols>
  <sheetData>
    <row r="1" spans="1:16" ht="51.75" customHeight="1" thickBot="1" x14ac:dyDescent="0.3">
      <c r="A1" s="1"/>
      <c r="B1" s="2"/>
      <c r="C1" s="2"/>
      <c r="D1" s="2"/>
      <c r="E1" s="2"/>
      <c r="F1" s="2"/>
      <c r="G1" s="2"/>
      <c r="H1" s="2"/>
      <c r="I1" s="2"/>
      <c r="J1" s="2" t="s">
        <v>249</v>
      </c>
      <c r="K1" s="2"/>
      <c r="L1" s="2" t="s">
        <v>248</v>
      </c>
      <c r="M1" s="2"/>
      <c r="N1" s="2" t="s">
        <v>247</v>
      </c>
      <c r="O1" s="2"/>
      <c r="P1" s="2"/>
    </row>
    <row r="2" spans="1:16" ht="16.5" thickTop="1" x14ac:dyDescent="0.25">
      <c r="A2" s="3"/>
      <c r="B2" s="4"/>
      <c r="C2" s="4"/>
      <c r="D2" s="4"/>
      <c r="E2" s="4"/>
      <c r="F2" s="5"/>
      <c r="G2" s="4"/>
      <c r="H2" s="4"/>
      <c r="I2" s="4"/>
      <c r="J2" s="5">
        <f ca="1">TODAY()</f>
        <v>43589</v>
      </c>
      <c r="K2" s="4"/>
      <c r="L2" s="4">
        <f ca="1">COUNTIF(H5:H123,"Junior")</f>
        <v>5</v>
      </c>
      <c r="M2" s="4"/>
      <c r="N2" s="4">
        <f ca="1">COUNTIF(H5:H123,"Senior")</f>
        <v>114</v>
      </c>
      <c r="O2" s="4"/>
      <c r="P2" s="4"/>
    </row>
    <row r="4" spans="1:16" x14ac:dyDescent="0.25">
      <c r="A4" t="s">
        <v>246</v>
      </c>
      <c r="B4" t="s">
        <v>245</v>
      </c>
      <c r="C4" t="s">
        <v>244</v>
      </c>
      <c r="D4" t="s">
        <v>243</v>
      </c>
      <c r="E4" t="s">
        <v>242</v>
      </c>
      <c r="F4" t="s">
        <v>241</v>
      </c>
      <c r="G4" t="s">
        <v>240</v>
      </c>
      <c r="H4" t="s">
        <v>239</v>
      </c>
      <c r="I4" t="s">
        <v>238</v>
      </c>
      <c r="J4" t="s">
        <v>237</v>
      </c>
      <c r="K4" t="s">
        <v>236</v>
      </c>
      <c r="L4" t="s">
        <v>235</v>
      </c>
      <c r="M4" t="s">
        <v>234</v>
      </c>
      <c r="N4" t="s">
        <v>233</v>
      </c>
      <c r="O4" t="s">
        <v>232</v>
      </c>
      <c r="P4" t="s">
        <v>231</v>
      </c>
    </row>
    <row r="5" spans="1:16" x14ac:dyDescent="0.25">
      <c r="A5" s="6" t="s">
        <v>230</v>
      </c>
      <c r="B5" s="6" t="s">
        <v>151</v>
      </c>
      <c r="C5" s="6" t="s">
        <v>9</v>
      </c>
      <c r="D5" s="6" t="s">
        <v>8</v>
      </c>
      <c r="E5" s="6" t="s">
        <v>12</v>
      </c>
      <c r="F5" s="7">
        <v>34968</v>
      </c>
      <c r="G5" s="6">
        <f t="shared" ref="G5:G68" ca="1" si="0">DATEDIF(F5,TODAY(),"y")</f>
        <v>23</v>
      </c>
      <c r="H5" s="6" t="str">
        <f t="shared" ref="H5:H68" ca="1" si="1">IF(G5&lt;18,"Junior","Senior")</f>
        <v>Senior</v>
      </c>
      <c r="I5" s="6">
        <v>3590</v>
      </c>
      <c r="J5" s="9">
        <f t="shared" ref="J5:J68" si="2">ROUND(I5/38,0)</f>
        <v>94</v>
      </c>
      <c r="K5" s="6" t="str">
        <f t="shared" ref="K5:K68" ca="1" si="3">IF(AND(J5&gt;=80,H5="Junior"),"High Potential",IF(AND(J5&gt;=60,H5="Senior"),"OK",IF(J5&gt;=60,"More training needed","To be improved")))</f>
        <v>OK</v>
      </c>
      <c r="L5" s="6">
        <v>1208</v>
      </c>
      <c r="M5" s="8">
        <f t="shared" ref="M5:M68" si="4">ROUND(L5/15,0)</f>
        <v>81</v>
      </c>
      <c r="N5" s="6" t="str">
        <f t="shared" ref="N5:N68" ca="1" si="5">IF(AND(M5&gt;=80,H5="Junior"),"High Potential",IF(AND(M5&gt;=60,H5="Senior"),"OK",IF(M5&gt;=60,"More training needed","To be improved")))</f>
        <v>OK</v>
      </c>
      <c r="O5" s="8">
        <f t="shared" ref="O5:O68" si="6">(M5+J5)/2</f>
        <v>87.5</v>
      </c>
      <c r="P5" s="6" t="str">
        <f t="shared" ref="P5:P68" si="7">IF(AND(J5&gt;=60,M5&gt;=60),"Accepted",IF(M5&gt;J5,"New test needed","Not accepted"))</f>
        <v>Accepted</v>
      </c>
    </row>
    <row r="6" spans="1:16" x14ac:dyDescent="0.25">
      <c r="A6" s="6" t="s">
        <v>229</v>
      </c>
      <c r="B6" s="6" t="s">
        <v>50</v>
      </c>
      <c r="C6" s="6" t="s">
        <v>9</v>
      </c>
      <c r="D6" s="6" t="s">
        <v>8</v>
      </c>
      <c r="E6" s="6" t="s">
        <v>0</v>
      </c>
      <c r="F6" s="7">
        <v>35592</v>
      </c>
      <c r="G6" s="6">
        <f t="shared" ca="1" si="0"/>
        <v>21</v>
      </c>
      <c r="H6" s="6" t="str">
        <f t="shared" ca="1" si="1"/>
        <v>Senior</v>
      </c>
      <c r="I6" s="6">
        <v>2432</v>
      </c>
      <c r="J6" s="9">
        <f t="shared" si="2"/>
        <v>64</v>
      </c>
      <c r="K6" s="6" t="str">
        <f t="shared" ca="1" si="3"/>
        <v>OK</v>
      </c>
      <c r="L6" s="6">
        <v>870</v>
      </c>
      <c r="M6" s="8">
        <f t="shared" si="4"/>
        <v>58</v>
      </c>
      <c r="N6" s="6" t="str">
        <f t="shared" ca="1" si="5"/>
        <v>To be improved</v>
      </c>
      <c r="O6" s="8">
        <f t="shared" si="6"/>
        <v>61</v>
      </c>
      <c r="P6" s="6" t="str">
        <f t="shared" si="7"/>
        <v>Not accepted</v>
      </c>
    </row>
    <row r="7" spans="1:16" x14ac:dyDescent="0.25">
      <c r="A7" s="6" t="s">
        <v>228</v>
      </c>
      <c r="B7" s="6" t="s">
        <v>227</v>
      </c>
      <c r="C7" s="6" t="s">
        <v>30</v>
      </c>
      <c r="D7" s="6" t="s">
        <v>29</v>
      </c>
      <c r="E7" s="6" t="s">
        <v>0</v>
      </c>
      <c r="F7" s="7">
        <v>36919</v>
      </c>
      <c r="G7" s="6">
        <f t="shared" ca="1" si="0"/>
        <v>18</v>
      </c>
      <c r="H7" s="6" t="str">
        <f t="shared" ca="1" si="1"/>
        <v>Senior</v>
      </c>
      <c r="I7" s="6">
        <v>2512</v>
      </c>
      <c r="J7" s="9">
        <f t="shared" si="2"/>
        <v>66</v>
      </c>
      <c r="K7" s="6" t="str">
        <f t="shared" ca="1" si="3"/>
        <v>OK</v>
      </c>
      <c r="L7" s="6">
        <v>780</v>
      </c>
      <c r="M7" s="8">
        <f t="shared" si="4"/>
        <v>52</v>
      </c>
      <c r="N7" s="6" t="str">
        <f t="shared" ca="1" si="5"/>
        <v>To be improved</v>
      </c>
      <c r="O7" s="8">
        <f t="shared" si="6"/>
        <v>59</v>
      </c>
      <c r="P7" s="6" t="str">
        <f t="shared" si="7"/>
        <v>Not accepted</v>
      </c>
    </row>
    <row r="8" spans="1:16" x14ac:dyDescent="0.25">
      <c r="A8" s="6" t="s">
        <v>226</v>
      </c>
      <c r="B8" s="6" t="s">
        <v>225</v>
      </c>
      <c r="C8" s="6" t="s">
        <v>21</v>
      </c>
      <c r="D8" s="6" t="s">
        <v>20</v>
      </c>
      <c r="E8" s="6" t="s">
        <v>12</v>
      </c>
      <c r="F8" s="7">
        <v>36668</v>
      </c>
      <c r="G8" s="6">
        <f t="shared" ca="1" si="0"/>
        <v>18</v>
      </c>
      <c r="H8" s="6" t="str">
        <f t="shared" ca="1" si="1"/>
        <v>Senior</v>
      </c>
      <c r="I8" s="6">
        <v>2140</v>
      </c>
      <c r="J8" s="9">
        <f t="shared" si="2"/>
        <v>56</v>
      </c>
      <c r="K8" s="6" t="str">
        <f t="shared" ca="1" si="3"/>
        <v>To be improved</v>
      </c>
      <c r="L8" s="6">
        <v>1001</v>
      </c>
      <c r="M8" s="8">
        <f t="shared" si="4"/>
        <v>67</v>
      </c>
      <c r="N8" s="6" t="str">
        <f t="shared" ca="1" si="5"/>
        <v>OK</v>
      </c>
      <c r="O8" s="8">
        <f t="shared" si="6"/>
        <v>61.5</v>
      </c>
      <c r="P8" s="6" t="str">
        <f t="shared" si="7"/>
        <v>New test needed</v>
      </c>
    </row>
    <row r="9" spans="1:16" x14ac:dyDescent="0.25">
      <c r="A9" s="6" t="s">
        <v>224</v>
      </c>
      <c r="B9" s="6" t="s">
        <v>223</v>
      </c>
      <c r="C9" s="6" t="s">
        <v>2</v>
      </c>
      <c r="D9" s="6" t="s">
        <v>1</v>
      </c>
      <c r="E9" s="6" t="s">
        <v>12</v>
      </c>
      <c r="F9" s="7">
        <v>34614</v>
      </c>
      <c r="G9" s="6">
        <f t="shared" ca="1" si="0"/>
        <v>24</v>
      </c>
      <c r="H9" s="6" t="str">
        <f t="shared" ca="1" si="1"/>
        <v>Senior</v>
      </c>
      <c r="I9" s="6">
        <v>2154</v>
      </c>
      <c r="J9" s="9">
        <f t="shared" si="2"/>
        <v>57</v>
      </c>
      <c r="K9" s="6" t="str">
        <f t="shared" ca="1" si="3"/>
        <v>To be improved</v>
      </c>
      <c r="L9" s="6">
        <v>520</v>
      </c>
      <c r="M9" s="8">
        <f t="shared" si="4"/>
        <v>35</v>
      </c>
      <c r="N9" s="6" t="str">
        <f t="shared" ca="1" si="5"/>
        <v>To be improved</v>
      </c>
      <c r="O9" s="8">
        <f t="shared" si="6"/>
        <v>46</v>
      </c>
      <c r="P9" s="6" t="str">
        <f t="shared" si="7"/>
        <v>Not accepted</v>
      </c>
    </row>
    <row r="10" spans="1:16" x14ac:dyDescent="0.25">
      <c r="A10" s="6" t="s">
        <v>222</v>
      </c>
      <c r="B10" s="6" t="s">
        <v>136</v>
      </c>
      <c r="C10" s="6" t="s">
        <v>9</v>
      </c>
      <c r="D10" s="6" t="s">
        <v>8</v>
      </c>
      <c r="E10" s="6" t="s">
        <v>0</v>
      </c>
      <c r="F10" s="7">
        <v>34504</v>
      </c>
      <c r="G10" s="6">
        <f t="shared" ca="1" si="0"/>
        <v>24</v>
      </c>
      <c r="H10" s="6" t="str">
        <f t="shared" ca="1" si="1"/>
        <v>Senior</v>
      </c>
      <c r="I10" s="6">
        <v>2784</v>
      </c>
      <c r="J10" s="9">
        <f t="shared" si="2"/>
        <v>73</v>
      </c>
      <c r="K10" s="6" t="str">
        <f t="shared" ca="1" si="3"/>
        <v>OK</v>
      </c>
      <c r="L10" s="6">
        <v>988</v>
      </c>
      <c r="M10" s="8">
        <f t="shared" si="4"/>
        <v>66</v>
      </c>
      <c r="N10" s="6" t="str">
        <f t="shared" ca="1" si="5"/>
        <v>OK</v>
      </c>
      <c r="O10" s="8">
        <f t="shared" si="6"/>
        <v>69.5</v>
      </c>
      <c r="P10" s="6" t="str">
        <f t="shared" si="7"/>
        <v>Accepted</v>
      </c>
    </row>
    <row r="11" spans="1:16" x14ac:dyDescent="0.25">
      <c r="A11" s="6" t="s">
        <v>221</v>
      </c>
      <c r="B11" s="6" t="s">
        <v>220</v>
      </c>
      <c r="C11" s="6" t="s">
        <v>54</v>
      </c>
      <c r="D11" s="6" t="s">
        <v>53</v>
      </c>
      <c r="E11" s="6" t="s">
        <v>12</v>
      </c>
      <c r="F11" s="7">
        <v>35082</v>
      </c>
      <c r="G11" s="6">
        <f t="shared" ca="1" si="0"/>
        <v>23</v>
      </c>
      <c r="H11" s="6" t="str">
        <f t="shared" ca="1" si="1"/>
        <v>Senior</v>
      </c>
      <c r="I11" s="6">
        <v>3601</v>
      </c>
      <c r="J11" s="9">
        <f t="shared" si="2"/>
        <v>95</v>
      </c>
      <c r="K11" s="6" t="str">
        <f t="shared" ca="1" si="3"/>
        <v>OK</v>
      </c>
      <c r="L11" s="6">
        <v>1223</v>
      </c>
      <c r="M11" s="8">
        <f t="shared" si="4"/>
        <v>82</v>
      </c>
      <c r="N11" s="6" t="str">
        <f t="shared" ca="1" si="5"/>
        <v>OK</v>
      </c>
      <c r="O11" s="8">
        <f t="shared" si="6"/>
        <v>88.5</v>
      </c>
      <c r="P11" s="6" t="str">
        <f t="shared" si="7"/>
        <v>Accepted</v>
      </c>
    </row>
    <row r="12" spans="1:16" x14ac:dyDescent="0.25">
      <c r="A12" s="6" t="s">
        <v>219</v>
      </c>
      <c r="B12" s="6" t="s">
        <v>218</v>
      </c>
      <c r="C12" s="6" t="s">
        <v>5</v>
      </c>
      <c r="D12" s="6" t="s">
        <v>272</v>
      </c>
      <c r="E12" s="6" t="s">
        <v>0</v>
      </c>
      <c r="F12" s="7">
        <v>37014</v>
      </c>
      <c r="G12" s="6">
        <f t="shared" ca="1" si="0"/>
        <v>18</v>
      </c>
      <c r="H12" s="6" t="str">
        <f t="shared" ca="1" si="1"/>
        <v>Senior</v>
      </c>
      <c r="I12" s="6">
        <v>1941</v>
      </c>
      <c r="J12" s="9">
        <f t="shared" si="2"/>
        <v>51</v>
      </c>
      <c r="K12" s="6" t="str">
        <f t="shared" ca="1" si="3"/>
        <v>To be improved</v>
      </c>
      <c r="L12" s="6">
        <v>915</v>
      </c>
      <c r="M12" s="8">
        <f t="shared" si="4"/>
        <v>61</v>
      </c>
      <c r="N12" s="6" t="str">
        <f t="shared" ca="1" si="5"/>
        <v>OK</v>
      </c>
      <c r="O12" s="8">
        <f t="shared" si="6"/>
        <v>56</v>
      </c>
      <c r="P12" s="6" t="str">
        <f t="shared" si="7"/>
        <v>New test needed</v>
      </c>
    </row>
    <row r="13" spans="1:16" x14ac:dyDescent="0.25">
      <c r="A13" s="6" t="s">
        <v>217</v>
      </c>
      <c r="B13" s="6" t="s">
        <v>216</v>
      </c>
      <c r="C13" s="6" t="s">
        <v>5</v>
      </c>
      <c r="D13" s="6" t="s">
        <v>271</v>
      </c>
      <c r="E13" s="6" t="s">
        <v>0</v>
      </c>
      <c r="F13" s="7">
        <v>34454</v>
      </c>
      <c r="G13" s="6">
        <f t="shared" ca="1" si="0"/>
        <v>25</v>
      </c>
      <c r="H13" s="6" t="str">
        <f t="shared" ca="1" si="1"/>
        <v>Senior</v>
      </c>
      <c r="I13" s="6">
        <v>2154</v>
      </c>
      <c r="J13" s="9">
        <f t="shared" si="2"/>
        <v>57</v>
      </c>
      <c r="K13" s="6" t="str">
        <f t="shared" ca="1" si="3"/>
        <v>To be improved</v>
      </c>
      <c r="L13" s="6">
        <v>1200</v>
      </c>
      <c r="M13" s="8">
        <f t="shared" si="4"/>
        <v>80</v>
      </c>
      <c r="N13" s="6" t="str">
        <f t="shared" ca="1" si="5"/>
        <v>OK</v>
      </c>
      <c r="O13" s="8">
        <f t="shared" si="6"/>
        <v>68.5</v>
      </c>
      <c r="P13" s="6" t="str">
        <f t="shared" si="7"/>
        <v>New test needed</v>
      </c>
    </row>
    <row r="14" spans="1:16" x14ac:dyDescent="0.25">
      <c r="A14" s="6" t="s">
        <v>215</v>
      </c>
      <c r="B14" s="6" t="s">
        <v>103</v>
      </c>
      <c r="C14" s="6" t="s">
        <v>5</v>
      </c>
      <c r="D14" s="6" t="s">
        <v>271</v>
      </c>
      <c r="E14" s="6" t="s">
        <v>12</v>
      </c>
      <c r="F14" s="7">
        <v>34788</v>
      </c>
      <c r="G14" s="6">
        <f t="shared" ca="1" si="0"/>
        <v>24</v>
      </c>
      <c r="H14" s="6" t="str">
        <f t="shared" ca="1" si="1"/>
        <v>Senior</v>
      </c>
      <c r="I14" s="6">
        <v>500</v>
      </c>
      <c r="J14" s="9">
        <f t="shared" si="2"/>
        <v>13</v>
      </c>
      <c r="K14" s="6" t="str">
        <f t="shared" ca="1" si="3"/>
        <v>To be improved</v>
      </c>
      <c r="L14" s="6">
        <v>897</v>
      </c>
      <c r="M14" s="8">
        <f t="shared" si="4"/>
        <v>60</v>
      </c>
      <c r="N14" s="6" t="str">
        <f t="shared" ca="1" si="5"/>
        <v>OK</v>
      </c>
      <c r="O14" s="8">
        <f t="shared" si="6"/>
        <v>36.5</v>
      </c>
      <c r="P14" s="6" t="str">
        <f t="shared" si="7"/>
        <v>New test needed</v>
      </c>
    </row>
    <row r="15" spans="1:16" x14ac:dyDescent="0.25">
      <c r="A15" s="6" t="s">
        <v>214</v>
      </c>
      <c r="B15" s="6" t="s">
        <v>213</v>
      </c>
      <c r="C15" s="6" t="s">
        <v>54</v>
      </c>
      <c r="D15" s="6" t="s">
        <v>53</v>
      </c>
      <c r="E15" s="6" t="s">
        <v>12</v>
      </c>
      <c r="F15" s="7">
        <v>34795</v>
      </c>
      <c r="G15" s="6">
        <f t="shared" ca="1" si="0"/>
        <v>24</v>
      </c>
      <c r="H15" s="6" t="str">
        <f t="shared" ca="1" si="1"/>
        <v>Senior</v>
      </c>
      <c r="I15" s="6">
        <v>2858</v>
      </c>
      <c r="J15" s="9">
        <f t="shared" si="2"/>
        <v>75</v>
      </c>
      <c r="K15" s="6" t="str">
        <f t="shared" ca="1" si="3"/>
        <v>OK</v>
      </c>
      <c r="L15" s="6">
        <v>858</v>
      </c>
      <c r="M15" s="8">
        <f t="shared" si="4"/>
        <v>57</v>
      </c>
      <c r="N15" s="6" t="str">
        <f t="shared" ca="1" si="5"/>
        <v>To be improved</v>
      </c>
      <c r="O15" s="8">
        <f t="shared" si="6"/>
        <v>66</v>
      </c>
      <c r="P15" s="6" t="str">
        <f t="shared" si="7"/>
        <v>Not accepted</v>
      </c>
    </row>
    <row r="16" spans="1:16" x14ac:dyDescent="0.25">
      <c r="A16" s="6" t="s">
        <v>212</v>
      </c>
      <c r="B16" s="6" t="s">
        <v>211</v>
      </c>
      <c r="C16" s="6" t="s">
        <v>2</v>
      </c>
      <c r="D16" s="6" t="s">
        <v>1</v>
      </c>
      <c r="E16" s="6" t="s">
        <v>0</v>
      </c>
      <c r="F16" s="7">
        <v>34240</v>
      </c>
      <c r="G16" s="6">
        <f t="shared" ca="1" si="0"/>
        <v>25</v>
      </c>
      <c r="H16" s="6" t="str">
        <f t="shared" ca="1" si="1"/>
        <v>Senior</v>
      </c>
      <c r="I16" s="6">
        <v>3156</v>
      </c>
      <c r="J16" s="9">
        <f t="shared" si="2"/>
        <v>83</v>
      </c>
      <c r="K16" s="6" t="str">
        <f t="shared" ca="1" si="3"/>
        <v>OK</v>
      </c>
      <c r="L16" s="6">
        <v>1156</v>
      </c>
      <c r="M16" s="8">
        <f t="shared" si="4"/>
        <v>77</v>
      </c>
      <c r="N16" s="6" t="str">
        <f t="shared" ca="1" si="5"/>
        <v>OK</v>
      </c>
      <c r="O16" s="8">
        <f t="shared" si="6"/>
        <v>80</v>
      </c>
      <c r="P16" s="6" t="str">
        <f t="shared" si="7"/>
        <v>Accepted</v>
      </c>
    </row>
    <row r="17" spans="1:16" x14ac:dyDescent="0.25">
      <c r="A17" s="6" t="s">
        <v>210</v>
      </c>
      <c r="B17" s="6" t="s">
        <v>96</v>
      </c>
      <c r="C17" s="6" t="s">
        <v>9</v>
      </c>
      <c r="D17" s="6" t="s">
        <v>8</v>
      </c>
      <c r="E17" s="6" t="s">
        <v>0</v>
      </c>
      <c r="F17" s="7">
        <v>35559</v>
      </c>
      <c r="G17" s="6">
        <f t="shared" ca="1" si="0"/>
        <v>21</v>
      </c>
      <c r="H17" s="6" t="str">
        <f t="shared" ca="1" si="1"/>
        <v>Senior</v>
      </c>
      <c r="I17" s="6">
        <v>2841</v>
      </c>
      <c r="J17" s="9">
        <f t="shared" si="2"/>
        <v>75</v>
      </c>
      <c r="K17" s="6" t="str">
        <f t="shared" ca="1" si="3"/>
        <v>OK</v>
      </c>
      <c r="L17" s="6">
        <v>841</v>
      </c>
      <c r="M17" s="8">
        <f t="shared" si="4"/>
        <v>56</v>
      </c>
      <c r="N17" s="6" t="str">
        <f t="shared" ca="1" si="5"/>
        <v>To be improved</v>
      </c>
      <c r="O17" s="8">
        <f t="shared" si="6"/>
        <v>65.5</v>
      </c>
      <c r="P17" s="6" t="str">
        <f t="shared" si="7"/>
        <v>Not accepted</v>
      </c>
    </row>
    <row r="18" spans="1:16" x14ac:dyDescent="0.25">
      <c r="A18" s="6" t="s">
        <v>209</v>
      </c>
      <c r="B18" s="6" t="s">
        <v>60</v>
      </c>
      <c r="C18" s="6" t="s">
        <v>9</v>
      </c>
      <c r="D18" s="6" t="s">
        <v>8</v>
      </c>
      <c r="E18" s="6" t="s">
        <v>12</v>
      </c>
      <c r="F18" s="7">
        <v>36323</v>
      </c>
      <c r="G18" s="6">
        <f t="shared" ca="1" si="0"/>
        <v>19</v>
      </c>
      <c r="H18" s="6" t="str">
        <f t="shared" ca="1" si="1"/>
        <v>Senior</v>
      </c>
      <c r="I18" s="6">
        <v>2969</v>
      </c>
      <c r="J18" s="9">
        <f t="shared" si="2"/>
        <v>78</v>
      </c>
      <c r="K18" s="6" t="str">
        <f t="shared" ca="1" si="3"/>
        <v>OK</v>
      </c>
      <c r="L18" s="6">
        <v>343</v>
      </c>
      <c r="M18" s="8">
        <f t="shared" si="4"/>
        <v>23</v>
      </c>
      <c r="N18" s="6" t="str">
        <f t="shared" ca="1" si="5"/>
        <v>To be improved</v>
      </c>
      <c r="O18" s="8">
        <f t="shared" si="6"/>
        <v>50.5</v>
      </c>
      <c r="P18" s="6" t="str">
        <f t="shared" si="7"/>
        <v>Not accepted</v>
      </c>
    </row>
    <row r="19" spans="1:16" x14ac:dyDescent="0.25">
      <c r="A19" s="6" t="s">
        <v>208</v>
      </c>
      <c r="B19" s="6" t="s">
        <v>207</v>
      </c>
      <c r="C19" s="6" t="s">
        <v>9</v>
      </c>
      <c r="D19" s="6" t="s">
        <v>8</v>
      </c>
      <c r="E19" s="6" t="s">
        <v>12</v>
      </c>
      <c r="F19" s="7">
        <v>34930</v>
      </c>
      <c r="G19" s="6">
        <f t="shared" ca="1" si="0"/>
        <v>23</v>
      </c>
      <c r="H19" s="6" t="str">
        <f t="shared" ca="1" si="1"/>
        <v>Senior</v>
      </c>
      <c r="I19" s="6">
        <v>3086</v>
      </c>
      <c r="J19" s="9">
        <f t="shared" si="2"/>
        <v>81</v>
      </c>
      <c r="K19" s="6" t="str">
        <f t="shared" ca="1" si="3"/>
        <v>OK</v>
      </c>
      <c r="L19" s="6">
        <v>1086</v>
      </c>
      <c r="M19" s="8">
        <f t="shared" si="4"/>
        <v>72</v>
      </c>
      <c r="N19" s="6" t="str">
        <f t="shared" ca="1" si="5"/>
        <v>OK</v>
      </c>
      <c r="O19" s="8">
        <f t="shared" si="6"/>
        <v>76.5</v>
      </c>
      <c r="P19" s="6" t="str">
        <f t="shared" si="7"/>
        <v>Accepted</v>
      </c>
    </row>
    <row r="20" spans="1:16" x14ac:dyDescent="0.25">
      <c r="A20" s="6" t="s">
        <v>206</v>
      </c>
      <c r="B20" s="6" t="s">
        <v>191</v>
      </c>
      <c r="C20" s="6" t="s">
        <v>9</v>
      </c>
      <c r="D20" s="6" t="s">
        <v>8</v>
      </c>
      <c r="E20" s="6" t="s">
        <v>12</v>
      </c>
      <c r="F20" s="7">
        <v>36105</v>
      </c>
      <c r="G20" s="6">
        <f t="shared" ca="1" si="0"/>
        <v>20</v>
      </c>
      <c r="H20" s="6" t="str">
        <f t="shared" ca="1" si="1"/>
        <v>Senior</v>
      </c>
      <c r="I20" s="6">
        <v>1953</v>
      </c>
      <c r="J20" s="9">
        <f t="shared" si="2"/>
        <v>51</v>
      </c>
      <c r="K20" s="6" t="str">
        <f t="shared" ca="1" si="3"/>
        <v>To be improved</v>
      </c>
      <c r="L20" s="6">
        <v>1280</v>
      </c>
      <c r="M20" s="8">
        <f t="shared" si="4"/>
        <v>85</v>
      </c>
      <c r="N20" s="6" t="str">
        <f t="shared" ca="1" si="5"/>
        <v>OK</v>
      </c>
      <c r="O20" s="8">
        <f t="shared" si="6"/>
        <v>68</v>
      </c>
      <c r="P20" s="6" t="str">
        <f t="shared" si="7"/>
        <v>New test needed</v>
      </c>
    </row>
    <row r="21" spans="1:16" x14ac:dyDescent="0.25">
      <c r="A21" s="6" t="s">
        <v>205</v>
      </c>
      <c r="B21" s="6" t="s">
        <v>204</v>
      </c>
      <c r="C21" s="6" t="s">
        <v>30</v>
      </c>
      <c r="D21" s="6" t="s">
        <v>29</v>
      </c>
      <c r="E21" s="6" t="s">
        <v>12</v>
      </c>
      <c r="F21" s="7">
        <v>35113</v>
      </c>
      <c r="G21" s="6">
        <f t="shared" ca="1" si="0"/>
        <v>23</v>
      </c>
      <c r="H21" s="6" t="str">
        <f t="shared" ca="1" si="1"/>
        <v>Senior</v>
      </c>
      <c r="I21" s="6">
        <v>3207</v>
      </c>
      <c r="J21" s="9">
        <f t="shared" si="2"/>
        <v>84</v>
      </c>
      <c r="K21" s="6" t="str">
        <f t="shared" ca="1" si="3"/>
        <v>OK</v>
      </c>
      <c r="L21" s="6">
        <v>1207</v>
      </c>
      <c r="M21" s="8">
        <f t="shared" si="4"/>
        <v>80</v>
      </c>
      <c r="N21" s="6" t="str">
        <f t="shared" ca="1" si="5"/>
        <v>OK</v>
      </c>
      <c r="O21" s="8">
        <f t="shared" si="6"/>
        <v>82</v>
      </c>
      <c r="P21" s="6" t="str">
        <f t="shared" si="7"/>
        <v>Accepted</v>
      </c>
    </row>
    <row r="22" spans="1:16" x14ac:dyDescent="0.25">
      <c r="A22" s="6" t="s">
        <v>203</v>
      </c>
      <c r="B22" s="6" t="s">
        <v>145</v>
      </c>
      <c r="C22" s="6" t="s">
        <v>54</v>
      </c>
      <c r="D22" s="6" t="s">
        <v>53</v>
      </c>
      <c r="E22" s="6" t="s">
        <v>0</v>
      </c>
      <c r="F22" s="7">
        <v>35977</v>
      </c>
      <c r="G22" s="6">
        <f t="shared" ca="1" si="0"/>
        <v>20</v>
      </c>
      <c r="H22" s="6" t="str">
        <f t="shared" ca="1" si="1"/>
        <v>Senior</v>
      </c>
      <c r="I22" s="6">
        <v>500</v>
      </c>
      <c r="J22" s="9">
        <f t="shared" si="2"/>
        <v>13</v>
      </c>
      <c r="K22" s="6" t="str">
        <f t="shared" ca="1" si="3"/>
        <v>To be improved</v>
      </c>
      <c r="L22" s="6">
        <v>261</v>
      </c>
      <c r="M22" s="8">
        <f t="shared" si="4"/>
        <v>17</v>
      </c>
      <c r="N22" s="6" t="str">
        <f t="shared" ca="1" si="5"/>
        <v>To be improved</v>
      </c>
      <c r="O22" s="8">
        <f t="shared" si="6"/>
        <v>15</v>
      </c>
      <c r="P22" s="6" t="str">
        <f t="shared" si="7"/>
        <v>New test needed</v>
      </c>
    </row>
    <row r="23" spans="1:16" x14ac:dyDescent="0.25">
      <c r="A23" s="6" t="s">
        <v>202</v>
      </c>
      <c r="B23" s="6" t="s">
        <v>201</v>
      </c>
      <c r="C23" s="6" t="s">
        <v>9</v>
      </c>
      <c r="D23" s="6" t="s">
        <v>8</v>
      </c>
      <c r="E23" s="6" t="s">
        <v>0</v>
      </c>
      <c r="F23" s="7">
        <v>35605</v>
      </c>
      <c r="G23" s="6">
        <f t="shared" ca="1" si="0"/>
        <v>21</v>
      </c>
      <c r="H23" s="6" t="str">
        <f t="shared" ca="1" si="1"/>
        <v>Senior</v>
      </c>
      <c r="I23" s="6">
        <v>2420</v>
      </c>
      <c r="J23" s="9">
        <f t="shared" si="2"/>
        <v>64</v>
      </c>
      <c r="K23" s="6" t="str">
        <f t="shared" ca="1" si="3"/>
        <v>OK</v>
      </c>
      <c r="L23" s="6">
        <v>420</v>
      </c>
      <c r="M23" s="8">
        <f t="shared" si="4"/>
        <v>28</v>
      </c>
      <c r="N23" s="6" t="str">
        <f t="shared" ca="1" si="5"/>
        <v>To be improved</v>
      </c>
      <c r="O23" s="8">
        <f t="shared" si="6"/>
        <v>46</v>
      </c>
      <c r="P23" s="6" t="str">
        <f t="shared" si="7"/>
        <v>Not accepted</v>
      </c>
    </row>
    <row r="24" spans="1:16" x14ac:dyDescent="0.25">
      <c r="A24" s="6" t="s">
        <v>200</v>
      </c>
      <c r="B24" s="6" t="s">
        <v>199</v>
      </c>
      <c r="C24" s="6" t="s">
        <v>21</v>
      </c>
      <c r="D24" s="6" t="s">
        <v>20</v>
      </c>
      <c r="E24" s="6" t="s">
        <v>0</v>
      </c>
      <c r="F24" s="7">
        <v>35425</v>
      </c>
      <c r="G24" s="6">
        <f t="shared" ca="1" si="0"/>
        <v>22</v>
      </c>
      <c r="H24" s="6" t="str">
        <f t="shared" ca="1" si="1"/>
        <v>Senior</v>
      </c>
      <c r="I24" s="6">
        <v>3541</v>
      </c>
      <c r="J24" s="9">
        <f t="shared" si="2"/>
        <v>93</v>
      </c>
      <c r="K24" s="6" t="str">
        <f t="shared" ca="1" si="3"/>
        <v>OK</v>
      </c>
      <c r="L24" s="6">
        <v>776</v>
      </c>
      <c r="M24" s="8">
        <f t="shared" si="4"/>
        <v>52</v>
      </c>
      <c r="N24" s="6" t="str">
        <f t="shared" ca="1" si="5"/>
        <v>To be improved</v>
      </c>
      <c r="O24" s="8">
        <f t="shared" si="6"/>
        <v>72.5</v>
      </c>
      <c r="P24" s="6" t="str">
        <f t="shared" si="7"/>
        <v>Not accepted</v>
      </c>
    </row>
    <row r="25" spans="1:16" x14ac:dyDescent="0.25">
      <c r="A25" s="6" t="s">
        <v>198</v>
      </c>
      <c r="B25" s="6" t="s">
        <v>197</v>
      </c>
      <c r="C25" s="6" t="s">
        <v>9</v>
      </c>
      <c r="D25" s="6" t="s">
        <v>8</v>
      </c>
      <c r="E25" s="6" t="s">
        <v>0</v>
      </c>
      <c r="F25" s="7">
        <v>34942</v>
      </c>
      <c r="G25" s="6">
        <f t="shared" ca="1" si="0"/>
        <v>23</v>
      </c>
      <c r="H25" s="6" t="str">
        <f t="shared" ca="1" si="1"/>
        <v>Senior</v>
      </c>
      <c r="I25" s="6">
        <v>3144</v>
      </c>
      <c r="J25" s="9">
        <f t="shared" si="2"/>
        <v>83</v>
      </c>
      <c r="K25" s="6" t="str">
        <f t="shared" ca="1" si="3"/>
        <v>OK</v>
      </c>
      <c r="L25" s="6">
        <v>1144</v>
      </c>
      <c r="M25" s="8">
        <f t="shared" si="4"/>
        <v>76</v>
      </c>
      <c r="N25" s="6" t="str">
        <f t="shared" ca="1" si="5"/>
        <v>OK</v>
      </c>
      <c r="O25" s="8">
        <f t="shared" si="6"/>
        <v>79.5</v>
      </c>
      <c r="P25" s="6" t="str">
        <f t="shared" si="7"/>
        <v>Accepted</v>
      </c>
    </row>
    <row r="26" spans="1:16" x14ac:dyDescent="0.25">
      <c r="A26" s="6" t="s">
        <v>196</v>
      </c>
      <c r="B26" s="6" t="s">
        <v>64</v>
      </c>
      <c r="C26" s="6" t="s">
        <v>54</v>
      </c>
      <c r="D26" s="6" t="s">
        <v>53</v>
      </c>
      <c r="E26" s="6" t="s">
        <v>12</v>
      </c>
      <c r="F26" s="7">
        <v>34532</v>
      </c>
      <c r="G26" s="6">
        <f t="shared" ca="1" si="0"/>
        <v>24</v>
      </c>
      <c r="H26" s="6" t="str">
        <f t="shared" ca="1" si="1"/>
        <v>Senior</v>
      </c>
      <c r="I26" s="6">
        <v>2813</v>
      </c>
      <c r="J26" s="9">
        <f t="shared" si="2"/>
        <v>74</v>
      </c>
      <c r="K26" s="6" t="str">
        <f t="shared" ca="1" si="3"/>
        <v>OK</v>
      </c>
      <c r="L26" s="6">
        <v>244</v>
      </c>
      <c r="M26" s="8">
        <f t="shared" si="4"/>
        <v>16</v>
      </c>
      <c r="N26" s="6" t="str">
        <f t="shared" ca="1" si="5"/>
        <v>To be improved</v>
      </c>
      <c r="O26" s="8">
        <f t="shared" si="6"/>
        <v>45</v>
      </c>
      <c r="P26" s="6" t="str">
        <f t="shared" si="7"/>
        <v>Not accepted</v>
      </c>
    </row>
    <row r="27" spans="1:16" x14ac:dyDescent="0.25">
      <c r="A27" s="6" t="s">
        <v>195</v>
      </c>
      <c r="B27" s="6" t="s">
        <v>189</v>
      </c>
      <c r="C27" s="6" t="s">
        <v>54</v>
      </c>
      <c r="D27" s="6" t="s">
        <v>53</v>
      </c>
      <c r="E27" s="6" t="s">
        <v>0</v>
      </c>
      <c r="F27" s="7">
        <v>36763</v>
      </c>
      <c r="G27" s="6">
        <f t="shared" ca="1" si="0"/>
        <v>18</v>
      </c>
      <c r="H27" s="6" t="str">
        <f t="shared" ca="1" si="1"/>
        <v>Senior</v>
      </c>
      <c r="I27" s="6">
        <v>2153</v>
      </c>
      <c r="J27" s="9">
        <f t="shared" si="2"/>
        <v>57</v>
      </c>
      <c r="K27" s="6" t="str">
        <f t="shared" ca="1" si="3"/>
        <v>To be improved</v>
      </c>
      <c r="L27" s="6">
        <v>774</v>
      </c>
      <c r="M27" s="8">
        <f t="shared" si="4"/>
        <v>52</v>
      </c>
      <c r="N27" s="6" t="str">
        <f t="shared" ca="1" si="5"/>
        <v>To be improved</v>
      </c>
      <c r="O27" s="8">
        <f t="shared" si="6"/>
        <v>54.5</v>
      </c>
      <c r="P27" s="6" t="str">
        <f t="shared" si="7"/>
        <v>Not accepted</v>
      </c>
    </row>
    <row r="28" spans="1:16" x14ac:dyDescent="0.25">
      <c r="A28" s="6" t="s">
        <v>194</v>
      </c>
      <c r="B28" s="6" t="s">
        <v>193</v>
      </c>
      <c r="C28" s="6" t="s">
        <v>54</v>
      </c>
      <c r="D28" s="6" t="s">
        <v>53</v>
      </c>
      <c r="E28" s="6" t="s">
        <v>12</v>
      </c>
      <c r="F28" s="7">
        <v>36742</v>
      </c>
      <c r="G28" s="6">
        <f t="shared" ca="1" si="0"/>
        <v>18</v>
      </c>
      <c r="H28" s="6" t="str">
        <f t="shared" ca="1" si="1"/>
        <v>Senior</v>
      </c>
      <c r="I28" s="6">
        <v>1964</v>
      </c>
      <c r="J28" s="9">
        <f t="shared" si="2"/>
        <v>52</v>
      </c>
      <c r="K28" s="6" t="str">
        <f t="shared" ca="1" si="3"/>
        <v>To be improved</v>
      </c>
      <c r="L28" s="6">
        <v>224</v>
      </c>
      <c r="M28" s="8">
        <f t="shared" si="4"/>
        <v>15</v>
      </c>
      <c r="N28" s="6" t="str">
        <f t="shared" ca="1" si="5"/>
        <v>To be improved</v>
      </c>
      <c r="O28" s="8">
        <f t="shared" si="6"/>
        <v>33.5</v>
      </c>
      <c r="P28" s="6" t="str">
        <f t="shared" si="7"/>
        <v>Not accepted</v>
      </c>
    </row>
    <row r="29" spans="1:16" x14ac:dyDescent="0.25">
      <c r="A29" s="6" t="s">
        <v>192</v>
      </c>
      <c r="B29" s="6" t="s">
        <v>191</v>
      </c>
      <c r="C29" s="6" t="s">
        <v>54</v>
      </c>
      <c r="D29" s="6" t="s">
        <v>53</v>
      </c>
      <c r="E29" s="6" t="s">
        <v>12</v>
      </c>
      <c r="F29" s="7">
        <v>35354</v>
      </c>
      <c r="G29" s="6">
        <f t="shared" ca="1" si="0"/>
        <v>22</v>
      </c>
      <c r="H29" s="6" t="str">
        <f t="shared" ca="1" si="1"/>
        <v>Senior</v>
      </c>
      <c r="I29" s="6">
        <v>752</v>
      </c>
      <c r="J29" s="9">
        <f t="shared" si="2"/>
        <v>20</v>
      </c>
      <c r="K29" s="6" t="str">
        <f t="shared" ca="1" si="3"/>
        <v>To be improved</v>
      </c>
      <c r="L29" s="6">
        <v>800</v>
      </c>
      <c r="M29" s="8">
        <f t="shared" si="4"/>
        <v>53</v>
      </c>
      <c r="N29" s="6" t="str">
        <f t="shared" ca="1" si="5"/>
        <v>To be improved</v>
      </c>
      <c r="O29" s="8">
        <f t="shared" si="6"/>
        <v>36.5</v>
      </c>
      <c r="P29" s="6" t="str">
        <f t="shared" si="7"/>
        <v>New test needed</v>
      </c>
    </row>
    <row r="30" spans="1:16" x14ac:dyDescent="0.25">
      <c r="A30" s="6" t="s">
        <v>190</v>
      </c>
      <c r="B30" s="6" t="s">
        <v>189</v>
      </c>
      <c r="C30" s="6" t="s">
        <v>9</v>
      </c>
      <c r="D30" s="6" t="s">
        <v>8</v>
      </c>
      <c r="E30" s="6" t="s">
        <v>0</v>
      </c>
      <c r="F30" s="7">
        <v>36461</v>
      </c>
      <c r="G30" s="6">
        <f t="shared" ca="1" si="0"/>
        <v>19</v>
      </c>
      <c r="H30" s="6" t="str">
        <f t="shared" ca="1" si="1"/>
        <v>Senior</v>
      </c>
      <c r="I30" s="6">
        <v>2998</v>
      </c>
      <c r="J30" s="9">
        <f t="shared" si="2"/>
        <v>79</v>
      </c>
      <c r="K30" s="6" t="str">
        <f t="shared" ca="1" si="3"/>
        <v>OK</v>
      </c>
      <c r="L30" s="6">
        <v>231</v>
      </c>
      <c r="M30" s="8">
        <f t="shared" si="4"/>
        <v>15</v>
      </c>
      <c r="N30" s="6" t="str">
        <f t="shared" ca="1" si="5"/>
        <v>To be improved</v>
      </c>
      <c r="O30" s="8">
        <f t="shared" si="6"/>
        <v>47</v>
      </c>
      <c r="P30" s="6" t="str">
        <f t="shared" si="7"/>
        <v>Not accepted</v>
      </c>
    </row>
    <row r="31" spans="1:16" x14ac:dyDescent="0.25">
      <c r="A31" s="6" t="s">
        <v>188</v>
      </c>
      <c r="B31" s="6" t="s">
        <v>187</v>
      </c>
      <c r="C31" s="6" t="s">
        <v>91</v>
      </c>
      <c r="D31" s="6" t="s">
        <v>53</v>
      </c>
      <c r="E31" s="6" t="s">
        <v>0</v>
      </c>
      <c r="F31" s="7">
        <v>36462</v>
      </c>
      <c r="G31" s="6">
        <f t="shared" ca="1" si="0"/>
        <v>19</v>
      </c>
      <c r="H31" s="6" t="str">
        <f t="shared" ca="1" si="1"/>
        <v>Senior</v>
      </c>
      <c r="I31" s="6">
        <v>3196</v>
      </c>
      <c r="J31" s="9">
        <f t="shared" si="2"/>
        <v>84</v>
      </c>
      <c r="K31" s="6" t="str">
        <f t="shared" ca="1" si="3"/>
        <v>OK</v>
      </c>
      <c r="L31" s="6">
        <v>1196</v>
      </c>
      <c r="M31" s="8">
        <f t="shared" si="4"/>
        <v>80</v>
      </c>
      <c r="N31" s="6" t="str">
        <f t="shared" ca="1" si="5"/>
        <v>OK</v>
      </c>
      <c r="O31" s="8">
        <f t="shared" si="6"/>
        <v>82</v>
      </c>
      <c r="P31" s="6" t="str">
        <f t="shared" si="7"/>
        <v>Accepted</v>
      </c>
    </row>
    <row r="32" spans="1:16" x14ac:dyDescent="0.25">
      <c r="A32" s="6" t="s">
        <v>186</v>
      </c>
      <c r="B32" s="6" t="s">
        <v>185</v>
      </c>
      <c r="C32" s="6" t="s">
        <v>9</v>
      </c>
      <c r="D32" s="6" t="s">
        <v>8</v>
      </c>
      <c r="E32" s="6" t="s">
        <v>0</v>
      </c>
      <c r="F32" s="7">
        <v>36290</v>
      </c>
      <c r="G32" s="6">
        <f t="shared" ca="1" si="0"/>
        <v>19</v>
      </c>
      <c r="H32" s="6" t="str">
        <f t="shared" ca="1" si="1"/>
        <v>Senior</v>
      </c>
      <c r="I32" s="6">
        <v>624</v>
      </c>
      <c r="J32" s="9">
        <f t="shared" si="2"/>
        <v>16</v>
      </c>
      <c r="K32" s="6" t="str">
        <f t="shared" ca="1" si="3"/>
        <v>To be improved</v>
      </c>
      <c r="L32" s="6">
        <v>1410</v>
      </c>
      <c r="M32" s="8">
        <f t="shared" si="4"/>
        <v>94</v>
      </c>
      <c r="N32" s="6" t="str">
        <f t="shared" ca="1" si="5"/>
        <v>OK</v>
      </c>
      <c r="O32" s="8">
        <f t="shared" si="6"/>
        <v>55</v>
      </c>
      <c r="P32" s="6" t="str">
        <f t="shared" si="7"/>
        <v>New test needed</v>
      </c>
    </row>
    <row r="33" spans="1:16" x14ac:dyDescent="0.25">
      <c r="A33" s="6" t="s">
        <v>184</v>
      </c>
      <c r="B33" s="6" t="s">
        <v>183</v>
      </c>
      <c r="C33" s="6" t="s">
        <v>54</v>
      </c>
      <c r="D33" s="6" t="s">
        <v>53</v>
      </c>
      <c r="E33" s="6" t="s">
        <v>0</v>
      </c>
      <c r="F33" s="7">
        <v>35738</v>
      </c>
      <c r="G33" s="6">
        <f t="shared" ca="1" si="0"/>
        <v>21</v>
      </c>
      <c r="H33" s="6" t="str">
        <f t="shared" ca="1" si="1"/>
        <v>Senior</v>
      </c>
      <c r="I33" s="6">
        <v>3255</v>
      </c>
      <c r="J33" s="9">
        <f t="shared" si="2"/>
        <v>86</v>
      </c>
      <c r="K33" s="6" t="str">
        <f t="shared" ca="1" si="3"/>
        <v>OK</v>
      </c>
      <c r="L33" s="6">
        <v>1255</v>
      </c>
      <c r="M33" s="8">
        <f t="shared" si="4"/>
        <v>84</v>
      </c>
      <c r="N33" s="6" t="str">
        <f t="shared" ca="1" si="5"/>
        <v>OK</v>
      </c>
      <c r="O33" s="8">
        <f t="shared" si="6"/>
        <v>85</v>
      </c>
      <c r="P33" s="6" t="str">
        <f t="shared" si="7"/>
        <v>Accepted</v>
      </c>
    </row>
    <row r="34" spans="1:16" x14ac:dyDescent="0.25">
      <c r="A34" s="6" t="s">
        <v>182</v>
      </c>
      <c r="B34" s="6" t="s">
        <v>38</v>
      </c>
      <c r="C34" s="6" t="s">
        <v>9</v>
      </c>
      <c r="D34" s="6" t="s">
        <v>8</v>
      </c>
      <c r="E34" s="6" t="s">
        <v>0</v>
      </c>
      <c r="F34" s="7">
        <v>34969</v>
      </c>
      <c r="G34" s="6">
        <f t="shared" ca="1" si="0"/>
        <v>23</v>
      </c>
      <c r="H34" s="6" t="str">
        <f t="shared" ca="1" si="1"/>
        <v>Senior</v>
      </c>
      <c r="I34" s="6">
        <v>2535</v>
      </c>
      <c r="J34" s="9">
        <f t="shared" si="2"/>
        <v>67</v>
      </c>
      <c r="K34" s="6" t="str">
        <f t="shared" ca="1" si="3"/>
        <v>OK</v>
      </c>
      <c r="L34" s="6">
        <v>535</v>
      </c>
      <c r="M34" s="8">
        <f t="shared" si="4"/>
        <v>36</v>
      </c>
      <c r="N34" s="6" t="str">
        <f t="shared" ca="1" si="5"/>
        <v>To be improved</v>
      </c>
      <c r="O34" s="8">
        <f t="shared" si="6"/>
        <v>51.5</v>
      </c>
      <c r="P34" s="6" t="str">
        <f t="shared" si="7"/>
        <v>Not accepted</v>
      </c>
    </row>
    <row r="35" spans="1:16" x14ac:dyDescent="0.25">
      <c r="A35" s="6" t="s">
        <v>181</v>
      </c>
      <c r="B35" s="6" t="s">
        <v>180</v>
      </c>
      <c r="C35" s="6" t="s">
        <v>9</v>
      </c>
      <c r="D35" s="6" t="s">
        <v>8</v>
      </c>
      <c r="E35" s="6" t="s">
        <v>0</v>
      </c>
      <c r="F35" s="7">
        <v>34830</v>
      </c>
      <c r="G35" s="6">
        <f t="shared" ca="1" si="0"/>
        <v>23</v>
      </c>
      <c r="H35" s="6" t="str">
        <f t="shared" ca="1" si="1"/>
        <v>Senior</v>
      </c>
      <c r="I35" s="6">
        <v>2547</v>
      </c>
      <c r="J35" s="9">
        <f t="shared" si="2"/>
        <v>67</v>
      </c>
      <c r="K35" s="6" t="str">
        <f t="shared" ca="1" si="3"/>
        <v>OK</v>
      </c>
      <c r="L35" s="6">
        <v>547</v>
      </c>
      <c r="M35" s="8">
        <f t="shared" si="4"/>
        <v>36</v>
      </c>
      <c r="N35" s="6" t="str">
        <f t="shared" ca="1" si="5"/>
        <v>To be improved</v>
      </c>
      <c r="O35" s="8">
        <f t="shared" si="6"/>
        <v>51.5</v>
      </c>
      <c r="P35" s="6" t="str">
        <f t="shared" si="7"/>
        <v>Not accepted</v>
      </c>
    </row>
    <row r="36" spans="1:16" x14ac:dyDescent="0.25">
      <c r="A36" s="6" t="s">
        <v>179</v>
      </c>
      <c r="B36" s="6" t="s">
        <v>178</v>
      </c>
      <c r="C36" s="6" t="s">
        <v>2</v>
      </c>
      <c r="D36" s="6" t="s">
        <v>1</v>
      </c>
      <c r="E36" s="6" t="s">
        <v>12</v>
      </c>
      <c r="F36" s="7">
        <v>35522</v>
      </c>
      <c r="G36" s="6">
        <f t="shared" ca="1" si="0"/>
        <v>22</v>
      </c>
      <c r="H36" s="6" t="str">
        <f t="shared" ca="1" si="1"/>
        <v>Senior</v>
      </c>
      <c r="I36" s="6">
        <v>3240</v>
      </c>
      <c r="J36" s="9">
        <f t="shared" si="2"/>
        <v>85</v>
      </c>
      <c r="K36" s="6" t="str">
        <f t="shared" ca="1" si="3"/>
        <v>OK</v>
      </c>
      <c r="L36" s="6">
        <v>1240</v>
      </c>
      <c r="M36" s="8">
        <f t="shared" si="4"/>
        <v>83</v>
      </c>
      <c r="N36" s="6" t="str">
        <f t="shared" ca="1" si="5"/>
        <v>OK</v>
      </c>
      <c r="O36" s="8">
        <f t="shared" si="6"/>
        <v>84</v>
      </c>
      <c r="P36" s="6" t="str">
        <f t="shared" si="7"/>
        <v>Accepted</v>
      </c>
    </row>
    <row r="37" spans="1:16" x14ac:dyDescent="0.25">
      <c r="A37" s="6" t="s">
        <v>177</v>
      </c>
      <c r="B37" s="6" t="s">
        <v>38</v>
      </c>
      <c r="C37" s="6" t="s">
        <v>9</v>
      </c>
      <c r="D37" s="6" t="s">
        <v>8</v>
      </c>
      <c r="E37" s="6" t="s">
        <v>0</v>
      </c>
      <c r="F37" s="7">
        <v>34554</v>
      </c>
      <c r="G37" s="6">
        <f t="shared" ca="1" si="0"/>
        <v>24</v>
      </c>
      <c r="H37" s="6" t="str">
        <f t="shared" ca="1" si="1"/>
        <v>Senior</v>
      </c>
      <c r="I37" s="6">
        <v>2547</v>
      </c>
      <c r="J37" s="9">
        <f t="shared" si="2"/>
        <v>67</v>
      </c>
      <c r="K37" s="6" t="str">
        <f t="shared" ca="1" si="3"/>
        <v>OK</v>
      </c>
      <c r="L37" s="6">
        <v>547</v>
      </c>
      <c r="M37" s="8">
        <f t="shared" si="4"/>
        <v>36</v>
      </c>
      <c r="N37" s="6" t="str">
        <f t="shared" ca="1" si="5"/>
        <v>To be improved</v>
      </c>
      <c r="O37" s="8">
        <f t="shared" si="6"/>
        <v>51.5</v>
      </c>
      <c r="P37" s="6" t="str">
        <f t="shared" si="7"/>
        <v>Not accepted</v>
      </c>
    </row>
    <row r="38" spans="1:16" x14ac:dyDescent="0.25">
      <c r="A38" s="6" t="s">
        <v>176</v>
      </c>
      <c r="B38" s="6" t="s">
        <v>175</v>
      </c>
      <c r="C38" s="6" t="s">
        <v>2</v>
      </c>
      <c r="D38" s="6" t="s">
        <v>1</v>
      </c>
      <c r="E38" s="6" t="s">
        <v>12</v>
      </c>
      <c r="F38" s="7">
        <v>36400</v>
      </c>
      <c r="G38" s="6">
        <f t="shared" ca="1" si="0"/>
        <v>19</v>
      </c>
      <c r="H38" s="6" t="str">
        <f t="shared" ca="1" si="1"/>
        <v>Senior</v>
      </c>
      <c r="I38" s="6">
        <v>3732</v>
      </c>
      <c r="J38" s="9">
        <f t="shared" si="2"/>
        <v>98</v>
      </c>
      <c r="K38" s="6" t="str">
        <f t="shared" ca="1" si="3"/>
        <v>OK</v>
      </c>
      <c r="L38" s="6">
        <v>1272</v>
      </c>
      <c r="M38" s="8">
        <f t="shared" si="4"/>
        <v>85</v>
      </c>
      <c r="N38" s="6" t="str">
        <f t="shared" ca="1" si="5"/>
        <v>OK</v>
      </c>
      <c r="O38" s="8">
        <f t="shared" si="6"/>
        <v>91.5</v>
      </c>
      <c r="P38" s="6" t="str">
        <f t="shared" si="7"/>
        <v>Accepted</v>
      </c>
    </row>
    <row r="39" spans="1:16" x14ac:dyDescent="0.25">
      <c r="A39" s="6" t="s">
        <v>174</v>
      </c>
      <c r="B39" s="6" t="s">
        <v>81</v>
      </c>
      <c r="C39" s="6" t="s">
        <v>54</v>
      </c>
      <c r="D39" s="6" t="s">
        <v>53</v>
      </c>
      <c r="E39" s="6" t="s">
        <v>0</v>
      </c>
      <c r="F39" s="7">
        <v>36411</v>
      </c>
      <c r="G39" s="6">
        <f t="shared" ca="1" si="0"/>
        <v>19</v>
      </c>
      <c r="H39" s="6" t="str">
        <f t="shared" ca="1" si="1"/>
        <v>Senior</v>
      </c>
      <c r="I39" s="6">
        <v>2688</v>
      </c>
      <c r="J39" s="9">
        <f t="shared" si="2"/>
        <v>71</v>
      </c>
      <c r="K39" s="6" t="str">
        <f t="shared" ca="1" si="3"/>
        <v>OK</v>
      </c>
      <c r="L39" s="6">
        <v>688</v>
      </c>
      <c r="M39" s="8">
        <f t="shared" si="4"/>
        <v>46</v>
      </c>
      <c r="N39" s="6" t="str">
        <f t="shared" ca="1" si="5"/>
        <v>To be improved</v>
      </c>
      <c r="O39" s="8">
        <f t="shared" si="6"/>
        <v>58.5</v>
      </c>
      <c r="P39" s="6" t="str">
        <f t="shared" si="7"/>
        <v>Not accepted</v>
      </c>
    </row>
    <row r="40" spans="1:16" x14ac:dyDescent="0.25">
      <c r="A40" s="6" t="s">
        <v>173</v>
      </c>
      <c r="B40" s="6" t="s">
        <v>172</v>
      </c>
      <c r="C40" s="6" t="s">
        <v>9</v>
      </c>
      <c r="D40" s="6" t="s">
        <v>8</v>
      </c>
      <c r="E40" s="6" t="s">
        <v>0</v>
      </c>
      <c r="F40" s="7">
        <v>34959</v>
      </c>
      <c r="G40" s="6">
        <f t="shared" ca="1" si="0"/>
        <v>23</v>
      </c>
      <c r="H40" s="6" t="str">
        <f t="shared" ca="1" si="1"/>
        <v>Senior</v>
      </c>
      <c r="I40" s="6">
        <v>3219</v>
      </c>
      <c r="J40" s="9">
        <f t="shared" si="2"/>
        <v>85</v>
      </c>
      <c r="K40" s="6" t="str">
        <f t="shared" ca="1" si="3"/>
        <v>OK</v>
      </c>
      <c r="L40" s="6">
        <v>1219</v>
      </c>
      <c r="M40" s="8">
        <f t="shared" si="4"/>
        <v>81</v>
      </c>
      <c r="N40" s="6" t="str">
        <f t="shared" ca="1" si="5"/>
        <v>OK</v>
      </c>
      <c r="O40" s="8">
        <f t="shared" si="6"/>
        <v>83</v>
      </c>
      <c r="P40" s="6" t="str">
        <f t="shared" si="7"/>
        <v>Accepted</v>
      </c>
    </row>
    <row r="41" spans="1:16" x14ac:dyDescent="0.25">
      <c r="A41" s="6" t="s">
        <v>171</v>
      </c>
      <c r="B41" s="6" t="s">
        <v>151</v>
      </c>
      <c r="C41" s="6" t="s">
        <v>9</v>
      </c>
      <c r="D41" s="6" t="s">
        <v>8</v>
      </c>
      <c r="E41" s="6" t="s">
        <v>12</v>
      </c>
      <c r="F41" s="7">
        <v>36228</v>
      </c>
      <c r="G41" s="6">
        <f t="shared" ca="1" si="0"/>
        <v>20</v>
      </c>
      <c r="H41" s="6" t="str">
        <f t="shared" ca="1" si="1"/>
        <v>Senior</v>
      </c>
      <c r="I41" s="6">
        <v>2500</v>
      </c>
      <c r="J41" s="9">
        <f t="shared" si="2"/>
        <v>66</v>
      </c>
      <c r="K41" s="6" t="str">
        <f t="shared" ca="1" si="3"/>
        <v>OK</v>
      </c>
      <c r="L41" s="6">
        <v>500</v>
      </c>
      <c r="M41" s="8">
        <f t="shared" si="4"/>
        <v>33</v>
      </c>
      <c r="N41" s="6" t="str">
        <f t="shared" ca="1" si="5"/>
        <v>To be improved</v>
      </c>
      <c r="O41" s="8">
        <f t="shared" si="6"/>
        <v>49.5</v>
      </c>
      <c r="P41" s="6" t="str">
        <f t="shared" si="7"/>
        <v>Not accepted</v>
      </c>
    </row>
    <row r="42" spans="1:16" x14ac:dyDescent="0.25">
      <c r="A42" s="6" t="s">
        <v>170</v>
      </c>
      <c r="B42" s="6" t="s">
        <v>101</v>
      </c>
      <c r="C42" s="6" t="s">
        <v>9</v>
      </c>
      <c r="D42" s="6" t="s">
        <v>8</v>
      </c>
      <c r="E42" s="6" t="s">
        <v>12</v>
      </c>
      <c r="F42" s="7">
        <v>36346</v>
      </c>
      <c r="G42" s="6">
        <f t="shared" ca="1" si="0"/>
        <v>19</v>
      </c>
      <c r="H42" s="6" t="str">
        <f t="shared" ca="1" si="1"/>
        <v>Senior</v>
      </c>
      <c r="I42" s="6">
        <v>2289</v>
      </c>
      <c r="J42" s="9">
        <f t="shared" si="2"/>
        <v>60</v>
      </c>
      <c r="K42" s="6" t="str">
        <f t="shared" ca="1" si="3"/>
        <v>OK</v>
      </c>
      <c r="L42" s="6">
        <v>450</v>
      </c>
      <c r="M42" s="8">
        <f t="shared" si="4"/>
        <v>30</v>
      </c>
      <c r="N42" s="6" t="str">
        <f t="shared" ca="1" si="5"/>
        <v>To be improved</v>
      </c>
      <c r="O42" s="8">
        <f t="shared" si="6"/>
        <v>45</v>
      </c>
      <c r="P42" s="6" t="str">
        <f t="shared" si="7"/>
        <v>Not accepted</v>
      </c>
    </row>
    <row r="43" spans="1:16" x14ac:dyDescent="0.25">
      <c r="A43" t="s">
        <v>263</v>
      </c>
      <c r="B43" t="s">
        <v>254</v>
      </c>
      <c r="C43" t="s">
        <v>142</v>
      </c>
      <c r="D43" t="s">
        <v>273</v>
      </c>
      <c r="E43" t="s">
        <v>0</v>
      </c>
      <c r="F43" s="7">
        <v>34751</v>
      </c>
      <c r="G43" s="6">
        <f t="shared" ca="1" si="0"/>
        <v>24</v>
      </c>
      <c r="H43" s="6" t="str">
        <f t="shared" ca="1" si="1"/>
        <v>Senior</v>
      </c>
      <c r="I43" s="6">
        <v>2990</v>
      </c>
      <c r="J43" s="9">
        <f t="shared" si="2"/>
        <v>79</v>
      </c>
      <c r="K43" s="6" t="str">
        <f t="shared" ca="1" si="3"/>
        <v>OK</v>
      </c>
      <c r="L43" s="6">
        <v>711</v>
      </c>
      <c r="M43" s="8">
        <f t="shared" si="4"/>
        <v>47</v>
      </c>
      <c r="N43" s="6" t="str">
        <f t="shared" ca="1" si="5"/>
        <v>To be improved</v>
      </c>
      <c r="O43" s="8">
        <f t="shared" si="6"/>
        <v>63</v>
      </c>
      <c r="P43" s="6" t="str">
        <f t="shared" si="7"/>
        <v>Not accepted</v>
      </c>
    </row>
    <row r="44" spans="1:16" x14ac:dyDescent="0.25">
      <c r="A44" s="6" t="s">
        <v>169</v>
      </c>
      <c r="B44" s="6" t="s">
        <v>105</v>
      </c>
      <c r="C44" s="6" t="s">
        <v>142</v>
      </c>
      <c r="D44" s="6" t="s">
        <v>274</v>
      </c>
      <c r="E44" s="6" t="s">
        <v>0</v>
      </c>
      <c r="F44" s="7">
        <v>36838</v>
      </c>
      <c r="G44" s="6">
        <f t="shared" ca="1" si="0"/>
        <v>18</v>
      </c>
      <c r="H44" s="6" t="str">
        <f t="shared" ca="1" si="1"/>
        <v>Senior</v>
      </c>
      <c r="I44" s="6">
        <v>3239</v>
      </c>
      <c r="J44" s="9">
        <f t="shared" si="2"/>
        <v>85</v>
      </c>
      <c r="K44" s="6" t="str">
        <f t="shared" ca="1" si="3"/>
        <v>OK</v>
      </c>
      <c r="L44" s="6">
        <v>1239</v>
      </c>
      <c r="M44" s="8">
        <f t="shared" si="4"/>
        <v>83</v>
      </c>
      <c r="N44" s="6" t="str">
        <f t="shared" ca="1" si="5"/>
        <v>OK</v>
      </c>
      <c r="O44" s="8">
        <f t="shared" si="6"/>
        <v>84</v>
      </c>
      <c r="P44" s="6" t="str">
        <f t="shared" si="7"/>
        <v>Accepted</v>
      </c>
    </row>
    <row r="45" spans="1:16" x14ac:dyDescent="0.25">
      <c r="A45" t="s">
        <v>261</v>
      </c>
      <c r="B45" t="s">
        <v>251</v>
      </c>
      <c r="C45" t="s">
        <v>142</v>
      </c>
      <c r="D45" t="s">
        <v>274</v>
      </c>
      <c r="E45" t="s">
        <v>0</v>
      </c>
      <c r="F45" s="7">
        <v>34277</v>
      </c>
      <c r="G45" s="6">
        <f t="shared" ca="1" si="0"/>
        <v>25</v>
      </c>
      <c r="H45" s="6" t="str">
        <f t="shared" ca="1" si="1"/>
        <v>Senior</v>
      </c>
      <c r="I45" s="6">
        <v>2504</v>
      </c>
      <c r="J45" s="9">
        <f t="shared" si="2"/>
        <v>66</v>
      </c>
      <c r="K45" s="6" t="str">
        <f t="shared" ca="1" si="3"/>
        <v>OK</v>
      </c>
      <c r="L45" s="6">
        <v>1250</v>
      </c>
      <c r="M45" s="8">
        <f t="shared" si="4"/>
        <v>83</v>
      </c>
      <c r="N45" s="6" t="str">
        <f t="shared" ca="1" si="5"/>
        <v>OK</v>
      </c>
      <c r="O45" s="8">
        <f t="shared" si="6"/>
        <v>74.5</v>
      </c>
      <c r="P45" s="6" t="str">
        <f t="shared" si="7"/>
        <v>Accepted</v>
      </c>
    </row>
    <row r="46" spans="1:16" x14ac:dyDescent="0.25">
      <c r="A46" t="s">
        <v>261</v>
      </c>
      <c r="B46" t="s">
        <v>252</v>
      </c>
      <c r="C46" t="s">
        <v>142</v>
      </c>
      <c r="D46" t="s">
        <v>274</v>
      </c>
      <c r="E46" t="s">
        <v>0</v>
      </c>
      <c r="F46" s="7">
        <v>36872</v>
      </c>
      <c r="G46" s="6">
        <f t="shared" ca="1" si="0"/>
        <v>18</v>
      </c>
      <c r="H46" s="6" t="str">
        <f t="shared" ca="1" si="1"/>
        <v>Senior</v>
      </c>
      <c r="I46" s="6">
        <v>3318</v>
      </c>
      <c r="J46" s="9">
        <f t="shared" si="2"/>
        <v>87</v>
      </c>
      <c r="K46" s="6" t="str">
        <f t="shared" ca="1" si="3"/>
        <v>OK</v>
      </c>
      <c r="L46" s="6">
        <v>396</v>
      </c>
      <c r="M46" s="8">
        <f t="shared" si="4"/>
        <v>26</v>
      </c>
      <c r="N46" s="6" t="str">
        <f t="shared" ca="1" si="5"/>
        <v>To be improved</v>
      </c>
      <c r="O46" s="8">
        <f t="shared" si="6"/>
        <v>56.5</v>
      </c>
      <c r="P46" s="6" t="str">
        <f t="shared" si="7"/>
        <v>Not accepted</v>
      </c>
    </row>
    <row r="47" spans="1:16" x14ac:dyDescent="0.25">
      <c r="A47" s="6" t="s">
        <v>168</v>
      </c>
      <c r="B47" s="6" t="s">
        <v>167</v>
      </c>
      <c r="C47" s="6" t="s">
        <v>54</v>
      </c>
      <c r="D47" s="6" t="s">
        <v>53</v>
      </c>
      <c r="E47" s="6" t="s">
        <v>0</v>
      </c>
      <c r="F47" s="7">
        <v>35800</v>
      </c>
      <c r="G47" s="6">
        <f t="shared" ca="1" si="0"/>
        <v>21</v>
      </c>
      <c r="H47" s="6" t="str">
        <f t="shared" ca="1" si="1"/>
        <v>Senior</v>
      </c>
      <c r="I47" s="6">
        <v>3156</v>
      </c>
      <c r="J47" s="9">
        <f t="shared" si="2"/>
        <v>83</v>
      </c>
      <c r="K47" s="6" t="str">
        <f t="shared" ca="1" si="3"/>
        <v>OK</v>
      </c>
      <c r="L47" s="6">
        <v>1156</v>
      </c>
      <c r="M47" s="8">
        <f t="shared" si="4"/>
        <v>77</v>
      </c>
      <c r="N47" s="6" t="str">
        <f t="shared" ca="1" si="5"/>
        <v>OK</v>
      </c>
      <c r="O47" s="8">
        <f t="shared" si="6"/>
        <v>80</v>
      </c>
      <c r="P47" s="6" t="str">
        <f t="shared" si="7"/>
        <v>Accepted</v>
      </c>
    </row>
    <row r="48" spans="1:16" x14ac:dyDescent="0.25">
      <c r="A48" s="6" t="s">
        <v>166</v>
      </c>
      <c r="B48" s="6" t="s">
        <v>31</v>
      </c>
      <c r="C48" s="6" t="s">
        <v>30</v>
      </c>
      <c r="D48" s="6" t="s">
        <v>29</v>
      </c>
      <c r="E48" s="6" t="s">
        <v>0</v>
      </c>
      <c r="F48" s="7">
        <v>34407</v>
      </c>
      <c r="G48" s="6">
        <f t="shared" ca="1" si="0"/>
        <v>25</v>
      </c>
      <c r="H48" s="6" t="str">
        <f t="shared" ca="1" si="1"/>
        <v>Senior</v>
      </c>
      <c r="I48" s="6">
        <v>3133</v>
      </c>
      <c r="J48" s="9">
        <f t="shared" si="2"/>
        <v>82</v>
      </c>
      <c r="K48" s="6" t="str">
        <f t="shared" ca="1" si="3"/>
        <v>OK</v>
      </c>
      <c r="L48" s="6">
        <v>1133</v>
      </c>
      <c r="M48" s="8">
        <f t="shared" si="4"/>
        <v>76</v>
      </c>
      <c r="N48" s="6" t="str">
        <f t="shared" ca="1" si="5"/>
        <v>OK</v>
      </c>
      <c r="O48" s="8">
        <f t="shared" si="6"/>
        <v>79</v>
      </c>
      <c r="P48" s="6" t="str">
        <f t="shared" si="7"/>
        <v>Accepted</v>
      </c>
    </row>
    <row r="49" spans="1:16" x14ac:dyDescent="0.25">
      <c r="A49" s="6" t="s">
        <v>165</v>
      </c>
      <c r="B49" s="6" t="s">
        <v>164</v>
      </c>
      <c r="C49" s="6" t="s">
        <v>2</v>
      </c>
      <c r="D49" s="6" t="s">
        <v>1</v>
      </c>
      <c r="E49" s="6" t="s">
        <v>12</v>
      </c>
      <c r="F49" s="7">
        <v>34309</v>
      </c>
      <c r="G49" s="6">
        <f t="shared" ca="1" si="0"/>
        <v>25</v>
      </c>
      <c r="H49" s="6" t="str">
        <f t="shared" ca="1" si="1"/>
        <v>Senior</v>
      </c>
      <c r="I49" s="6">
        <v>3145</v>
      </c>
      <c r="J49" s="9">
        <f t="shared" si="2"/>
        <v>83</v>
      </c>
      <c r="K49" s="6" t="str">
        <f t="shared" ca="1" si="3"/>
        <v>OK</v>
      </c>
      <c r="L49" s="6">
        <v>1145</v>
      </c>
      <c r="M49" s="8">
        <f t="shared" si="4"/>
        <v>76</v>
      </c>
      <c r="N49" s="6" t="str">
        <f t="shared" ca="1" si="5"/>
        <v>OK</v>
      </c>
      <c r="O49" s="8">
        <f t="shared" si="6"/>
        <v>79.5</v>
      </c>
      <c r="P49" s="6" t="str">
        <f t="shared" si="7"/>
        <v>Accepted</v>
      </c>
    </row>
    <row r="50" spans="1:16" x14ac:dyDescent="0.25">
      <c r="A50" s="6" t="s">
        <v>163</v>
      </c>
      <c r="B50" s="6" t="s">
        <v>81</v>
      </c>
      <c r="C50" s="6" t="s">
        <v>9</v>
      </c>
      <c r="D50" s="6" t="s">
        <v>8</v>
      </c>
      <c r="E50" s="6" t="s">
        <v>0</v>
      </c>
      <c r="F50" s="7">
        <v>35253</v>
      </c>
      <c r="G50" s="6">
        <f t="shared" ca="1" si="0"/>
        <v>22</v>
      </c>
      <c r="H50" s="6" t="str">
        <f t="shared" ca="1" si="1"/>
        <v>Senior</v>
      </c>
      <c r="I50" s="6">
        <v>3238</v>
      </c>
      <c r="J50" s="9">
        <f t="shared" si="2"/>
        <v>85</v>
      </c>
      <c r="K50" s="6" t="str">
        <f t="shared" ca="1" si="3"/>
        <v>OK</v>
      </c>
      <c r="L50" s="6">
        <v>1238</v>
      </c>
      <c r="M50" s="8">
        <f t="shared" si="4"/>
        <v>83</v>
      </c>
      <c r="N50" s="6" t="str">
        <f t="shared" ca="1" si="5"/>
        <v>OK</v>
      </c>
      <c r="O50" s="8">
        <f t="shared" si="6"/>
        <v>84</v>
      </c>
      <c r="P50" s="6" t="str">
        <f t="shared" si="7"/>
        <v>Accepted</v>
      </c>
    </row>
    <row r="51" spans="1:16" x14ac:dyDescent="0.25">
      <c r="A51" s="6" t="s">
        <v>162</v>
      </c>
      <c r="B51" s="6" t="s">
        <v>161</v>
      </c>
      <c r="C51" s="6" t="s">
        <v>73</v>
      </c>
      <c r="D51" s="6" t="s">
        <v>72</v>
      </c>
      <c r="E51" s="6" t="s">
        <v>0</v>
      </c>
      <c r="F51" s="7">
        <v>36404</v>
      </c>
      <c r="G51" s="6">
        <f t="shared" ca="1" si="0"/>
        <v>19</v>
      </c>
      <c r="H51" s="6" t="str">
        <f t="shared" ca="1" si="1"/>
        <v>Senior</v>
      </c>
      <c r="I51" s="6">
        <v>3204</v>
      </c>
      <c r="J51" s="9">
        <f t="shared" si="2"/>
        <v>84</v>
      </c>
      <c r="K51" s="6" t="str">
        <f t="shared" ca="1" si="3"/>
        <v>OK</v>
      </c>
      <c r="L51" s="6">
        <v>1204</v>
      </c>
      <c r="M51" s="8">
        <f t="shared" si="4"/>
        <v>80</v>
      </c>
      <c r="N51" s="6" t="str">
        <f t="shared" ca="1" si="5"/>
        <v>OK</v>
      </c>
      <c r="O51" s="8">
        <f t="shared" si="6"/>
        <v>82</v>
      </c>
      <c r="P51" s="6" t="str">
        <f t="shared" si="7"/>
        <v>Accepted</v>
      </c>
    </row>
    <row r="52" spans="1:16" x14ac:dyDescent="0.25">
      <c r="A52" t="s">
        <v>257</v>
      </c>
      <c r="B52" t="s">
        <v>253</v>
      </c>
      <c r="C52" s="6" t="s">
        <v>142</v>
      </c>
      <c r="D52" s="6" t="s">
        <v>273</v>
      </c>
      <c r="E52" t="s">
        <v>12</v>
      </c>
      <c r="F52" s="7">
        <v>35690</v>
      </c>
      <c r="G52" s="6">
        <f t="shared" ca="1" si="0"/>
        <v>21</v>
      </c>
      <c r="H52" s="6" t="str">
        <f t="shared" ca="1" si="1"/>
        <v>Senior</v>
      </c>
      <c r="I52" s="6">
        <v>3167</v>
      </c>
      <c r="J52" s="9">
        <f t="shared" si="2"/>
        <v>83</v>
      </c>
      <c r="K52" s="6" t="str">
        <f t="shared" ca="1" si="3"/>
        <v>OK</v>
      </c>
      <c r="L52" s="6">
        <v>1386</v>
      </c>
      <c r="M52" s="8">
        <f t="shared" si="4"/>
        <v>92</v>
      </c>
      <c r="N52" s="6" t="str">
        <f t="shared" ca="1" si="5"/>
        <v>OK</v>
      </c>
      <c r="O52" s="8">
        <f t="shared" si="6"/>
        <v>87.5</v>
      </c>
      <c r="P52" s="6" t="str">
        <f t="shared" si="7"/>
        <v>Accepted</v>
      </c>
    </row>
    <row r="53" spans="1:16" x14ac:dyDescent="0.25">
      <c r="A53" s="6" t="s">
        <v>160</v>
      </c>
      <c r="B53" s="6" t="s">
        <v>159</v>
      </c>
      <c r="C53" s="6" t="s">
        <v>9</v>
      </c>
      <c r="D53" s="6" t="s">
        <v>8</v>
      </c>
      <c r="E53" s="6" t="s">
        <v>0</v>
      </c>
      <c r="F53" s="7">
        <v>34447</v>
      </c>
      <c r="G53" s="6">
        <f t="shared" ca="1" si="0"/>
        <v>25</v>
      </c>
      <c r="H53" s="6" t="str">
        <f t="shared" ca="1" si="1"/>
        <v>Senior</v>
      </c>
      <c r="I53" s="6">
        <v>2886</v>
      </c>
      <c r="J53" s="9">
        <f t="shared" si="2"/>
        <v>76</v>
      </c>
      <c r="K53" s="6" t="str">
        <f t="shared" ca="1" si="3"/>
        <v>OK</v>
      </c>
      <c r="L53" s="6">
        <v>1200</v>
      </c>
      <c r="M53" s="8">
        <f t="shared" si="4"/>
        <v>80</v>
      </c>
      <c r="N53" s="6" t="str">
        <f t="shared" ca="1" si="5"/>
        <v>OK</v>
      </c>
      <c r="O53" s="8">
        <f t="shared" si="6"/>
        <v>78</v>
      </c>
      <c r="P53" s="6" t="str">
        <f t="shared" si="7"/>
        <v>Accepted</v>
      </c>
    </row>
    <row r="54" spans="1:16" x14ac:dyDescent="0.25">
      <c r="A54" s="6" t="s">
        <v>158</v>
      </c>
      <c r="B54" s="6" t="s">
        <v>157</v>
      </c>
      <c r="C54" s="6" t="s">
        <v>73</v>
      </c>
      <c r="D54" s="6" t="s">
        <v>72</v>
      </c>
      <c r="E54" s="6" t="s">
        <v>12</v>
      </c>
      <c r="F54" s="7">
        <v>35811</v>
      </c>
      <c r="G54" s="6">
        <f t="shared" ca="1" si="0"/>
        <v>21</v>
      </c>
      <c r="H54" s="6" t="str">
        <f t="shared" ca="1" si="1"/>
        <v>Senior</v>
      </c>
      <c r="I54" s="6">
        <v>2953</v>
      </c>
      <c r="J54" s="9">
        <f t="shared" si="2"/>
        <v>78</v>
      </c>
      <c r="K54" s="6" t="str">
        <f t="shared" ca="1" si="3"/>
        <v>OK</v>
      </c>
      <c r="L54" s="6">
        <v>953</v>
      </c>
      <c r="M54" s="8">
        <f t="shared" si="4"/>
        <v>64</v>
      </c>
      <c r="N54" s="6" t="str">
        <f t="shared" ca="1" si="5"/>
        <v>OK</v>
      </c>
      <c r="O54" s="8">
        <f t="shared" si="6"/>
        <v>71</v>
      </c>
      <c r="P54" s="6" t="str">
        <f t="shared" si="7"/>
        <v>Accepted</v>
      </c>
    </row>
    <row r="55" spans="1:16" x14ac:dyDescent="0.25">
      <c r="A55" s="6" t="s">
        <v>265</v>
      </c>
      <c r="B55" s="6" t="s">
        <v>156</v>
      </c>
      <c r="C55" s="6" t="s">
        <v>5</v>
      </c>
      <c r="D55" s="6" t="s">
        <v>271</v>
      </c>
      <c r="E55" s="6" t="s">
        <v>0</v>
      </c>
      <c r="F55" s="7">
        <v>34461</v>
      </c>
      <c r="G55" s="6">
        <f t="shared" ca="1" si="0"/>
        <v>24</v>
      </c>
      <c r="H55" s="6" t="str">
        <f t="shared" ca="1" si="1"/>
        <v>Senior</v>
      </c>
      <c r="I55" s="6">
        <v>2862</v>
      </c>
      <c r="J55" s="9">
        <f t="shared" si="2"/>
        <v>75</v>
      </c>
      <c r="K55" s="6" t="str">
        <f t="shared" ca="1" si="3"/>
        <v>OK</v>
      </c>
      <c r="L55" s="6">
        <v>862</v>
      </c>
      <c r="M55" s="8">
        <f t="shared" si="4"/>
        <v>57</v>
      </c>
      <c r="N55" s="6" t="str">
        <f t="shared" ca="1" si="5"/>
        <v>To be improved</v>
      </c>
      <c r="O55" s="8">
        <f t="shared" si="6"/>
        <v>66</v>
      </c>
      <c r="P55" s="6" t="str">
        <f t="shared" si="7"/>
        <v>Not accepted</v>
      </c>
    </row>
    <row r="56" spans="1:16" x14ac:dyDescent="0.25">
      <c r="A56" t="s">
        <v>258</v>
      </c>
      <c r="B56" t="s">
        <v>255</v>
      </c>
      <c r="C56" t="s">
        <v>142</v>
      </c>
      <c r="D56" t="s">
        <v>273</v>
      </c>
      <c r="E56" t="s">
        <v>12</v>
      </c>
      <c r="F56" s="7">
        <v>35792</v>
      </c>
      <c r="G56" s="6">
        <f t="shared" ca="1" si="0"/>
        <v>21</v>
      </c>
      <c r="H56" s="6" t="str">
        <f t="shared" ca="1" si="1"/>
        <v>Senior</v>
      </c>
      <c r="I56" s="6">
        <v>3250</v>
      </c>
      <c r="J56" s="9">
        <f t="shared" si="2"/>
        <v>86</v>
      </c>
      <c r="K56" s="6" t="str">
        <f t="shared" ca="1" si="3"/>
        <v>OK</v>
      </c>
      <c r="L56" s="6">
        <v>750</v>
      </c>
      <c r="M56" s="8">
        <f t="shared" si="4"/>
        <v>50</v>
      </c>
      <c r="N56" s="6" t="str">
        <f t="shared" ca="1" si="5"/>
        <v>To be improved</v>
      </c>
      <c r="O56" s="8">
        <f t="shared" si="6"/>
        <v>68</v>
      </c>
      <c r="P56" s="6" t="str">
        <f t="shared" si="7"/>
        <v>Not accepted</v>
      </c>
    </row>
    <row r="57" spans="1:16" x14ac:dyDescent="0.25">
      <c r="A57" t="s">
        <v>259</v>
      </c>
      <c r="B57" t="s">
        <v>256</v>
      </c>
      <c r="C57" t="s">
        <v>142</v>
      </c>
      <c r="D57" t="s">
        <v>274</v>
      </c>
      <c r="E57" t="s">
        <v>12</v>
      </c>
      <c r="F57" s="7">
        <v>35798</v>
      </c>
      <c r="G57" s="6">
        <f t="shared" ca="1" si="0"/>
        <v>21</v>
      </c>
      <c r="H57" s="6" t="str">
        <f t="shared" ca="1" si="1"/>
        <v>Senior</v>
      </c>
      <c r="I57" s="6">
        <v>2396</v>
      </c>
      <c r="J57" s="9">
        <f t="shared" si="2"/>
        <v>63</v>
      </c>
      <c r="K57" s="6" t="str">
        <f t="shared" ca="1" si="3"/>
        <v>OK</v>
      </c>
      <c r="L57" s="6">
        <v>885</v>
      </c>
      <c r="M57" s="8">
        <f t="shared" si="4"/>
        <v>59</v>
      </c>
      <c r="N57" s="6" t="str">
        <f t="shared" ca="1" si="5"/>
        <v>To be improved</v>
      </c>
      <c r="O57" s="8">
        <f t="shared" si="6"/>
        <v>61</v>
      </c>
      <c r="P57" s="6" t="str">
        <f t="shared" si="7"/>
        <v>Not accepted</v>
      </c>
    </row>
    <row r="58" spans="1:16" x14ac:dyDescent="0.25">
      <c r="A58" s="6" t="s">
        <v>155</v>
      </c>
      <c r="B58" s="6" t="s">
        <v>3</v>
      </c>
      <c r="C58" s="6" t="s">
        <v>2</v>
      </c>
      <c r="D58" s="6" t="s">
        <v>1</v>
      </c>
      <c r="E58" s="6" t="s">
        <v>0</v>
      </c>
      <c r="F58" s="7">
        <v>34785</v>
      </c>
      <c r="G58" s="6">
        <f t="shared" ca="1" si="0"/>
        <v>24</v>
      </c>
      <c r="H58" s="6" t="str">
        <f t="shared" ca="1" si="1"/>
        <v>Senior</v>
      </c>
      <c r="I58" s="6">
        <v>1980</v>
      </c>
      <c r="J58" s="9">
        <f t="shared" si="2"/>
        <v>52</v>
      </c>
      <c r="K58" s="6" t="str">
        <f t="shared" ca="1" si="3"/>
        <v>To be improved</v>
      </c>
      <c r="L58" s="6">
        <v>1230</v>
      </c>
      <c r="M58" s="8">
        <f t="shared" si="4"/>
        <v>82</v>
      </c>
      <c r="N58" s="6" t="str">
        <f t="shared" ca="1" si="5"/>
        <v>OK</v>
      </c>
      <c r="O58" s="8">
        <f t="shared" si="6"/>
        <v>67</v>
      </c>
      <c r="P58" s="6" t="str">
        <f t="shared" si="7"/>
        <v>New test needed</v>
      </c>
    </row>
    <row r="59" spans="1:16" x14ac:dyDescent="0.25">
      <c r="A59" s="6" t="s">
        <v>154</v>
      </c>
      <c r="B59" s="6" t="s">
        <v>153</v>
      </c>
      <c r="C59" s="6" t="s">
        <v>2</v>
      </c>
      <c r="D59" s="6" t="s">
        <v>1</v>
      </c>
      <c r="E59" s="6" t="s">
        <v>0</v>
      </c>
      <c r="F59" s="7">
        <v>36133</v>
      </c>
      <c r="G59" s="6">
        <f t="shared" ca="1" si="0"/>
        <v>20</v>
      </c>
      <c r="H59" s="6" t="str">
        <f t="shared" ca="1" si="1"/>
        <v>Senior</v>
      </c>
      <c r="I59" s="6">
        <v>2372</v>
      </c>
      <c r="J59" s="9">
        <f t="shared" si="2"/>
        <v>62</v>
      </c>
      <c r="K59" s="6" t="str">
        <f t="shared" ca="1" si="3"/>
        <v>OK</v>
      </c>
      <c r="L59" s="6">
        <v>1248</v>
      </c>
      <c r="M59" s="8">
        <f t="shared" si="4"/>
        <v>83</v>
      </c>
      <c r="N59" s="6" t="str">
        <f t="shared" ca="1" si="5"/>
        <v>OK</v>
      </c>
      <c r="O59" s="8">
        <f t="shared" si="6"/>
        <v>72.5</v>
      </c>
      <c r="P59" s="6" t="str">
        <f t="shared" si="7"/>
        <v>Accepted</v>
      </c>
    </row>
    <row r="60" spans="1:16" x14ac:dyDescent="0.25">
      <c r="A60" s="6" t="s">
        <v>152</v>
      </c>
      <c r="B60" s="6" t="s">
        <v>151</v>
      </c>
      <c r="C60" s="6" t="s">
        <v>9</v>
      </c>
      <c r="D60" s="6" t="s">
        <v>8</v>
      </c>
      <c r="E60" s="6" t="s">
        <v>12</v>
      </c>
      <c r="F60" s="7">
        <v>34868</v>
      </c>
      <c r="G60" s="6">
        <f t="shared" ca="1" si="0"/>
        <v>23</v>
      </c>
      <c r="H60" s="6" t="str">
        <f t="shared" ca="1" si="1"/>
        <v>Senior</v>
      </c>
      <c r="I60" s="6">
        <v>3505</v>
      </c>
      <c r="J60" s="9">
        <f t="shared" si="2"/>
        <v>92</v>
      </c>
      <c r="K60" s="6" t="str">
        <f t="shared" ca="1" si="3"/>
        <v>OK</v>
      </c>
      <c r="L60" s="6">
        <v>711</v>
      </c>
      <c r="M60" s="8">
        <f t="shared" si="4"/>
        <v>47</v>
      </c>
      <c r="N60" s="6" t="str">
        <f t="shared" ca="1" si="5"/>
        <v>To be improved</v>
      </c>
      <c r="O60" s="8">
        <f t="shared" si="6"/>
        <v>69.5</v>
      </c>
      <c r="P60" s="6" t="str">
        <f t="shared" si="7"/>
        <v>Not accepted</v>
      </c>
    </row>
    <row r="61" spans="1:16" x14ac:dyDescent="0.25">
      <c r="A61" s="6" t="s">
        <v>150</v>
      </c>
      <c r="B61" s="6" t="s">
        <v>3</v>
      </c>
      <c r="C61" s="6" t="s">
        <v>2</v>
      </c>
      <c r="D61" s="6" t="s">
        <v>1</v>
      </c>
      <c r="E61" s="6" t="s">
        <v>0</v>
      </c>
      <c r="F61" s="7">
        <v>35299</v>
      </c>
      <c r="G61" s="6">
        <f t="shared" ca="1" si="0"/>
        <v>22</v>
      </c>
      <c r="H61" s="6" t="str">
        <f t="shared" ca="1" si="1"/>
        <v>Senior</v>
      </c>
      <c r="I61" s="6">
        <v>2412</v>
      </c>
      <c r="J61" s="9">
        <f t="shared" si="2"/>
        <v>63</v>
      </c>
      <c r="K61" s="6" t="str">
        <f t="shared" ca="1" si="3"/>
        <v>OK</v>
      </c>
      <c r="L61" s="6">
        <v>1430</v>
      </c>
      <c r="M61" s="8">
        <f t="shared" si="4"/>
        <v>95</v>
      </c>
      <c r="N61" s="6" t="str">
        <f t="shared" ca="1" si="5"/>
        <v>OK</v>
      </c>
      <c r="O61" s="8">
        <f t="shared" si="6"/>
        <v>79</v>
      </c>
      <c r="P61" s="6" t="str">
        <f t="shared" si="7"/>
        <v>Accepted</v>
      </c>
    </row>
    <row r="62" spans="1:16" x14ac:dyDescent="0.25">
      <c r="A62" s="6" t="s">
        <v>148</v>
      </c>
      <c r="B62" s="6" t="s">
        <v>149</v>
      </c>
      <c r="C62" s="6" t="s">
        <v>21</v>
      </c>
      <c r="D62" s="6" t="s">
        <v>20</v>
      </c>
      <c r="E62" s="6" t="s">
        <v>0</v>
      </c>
      <c r="F62" s="7">
        <v>36930</v>
      </c>
      <c r="G62" s="6">
        <f t="shared" ca="1" si="0"/>
        <v>18</v>
      </c>
      <c r="H62" s="6" t="str">
        <f t="shared" ca="1" si="1"/>
        <v>Senior</v>
      </c>
      <c r="I62" s="6">
        <v>3398</v>
      </c>
      <c r="J62" s="9">
        <f t="shared" si="2"/>
        <v>89</v>
      </c>
      <c r="K62" s="6" t="str">
        <f t="shared" ca="1" si="3"/>
        <v>OK</v>
      </c>
      <c r="L62" s="6">
        <v>1398</v>
      </c>
      <c r="M62" s="8">
        <f t="shared" si="4"/>
        <v>93</v>
      </c>
      <c r="N62" s="6" t="str">
        <f t="shared" ca="1" si="5"/>
        <v>OK</v>
      </c>
      <c r="O62" s="8">
        <f t="shared" si="6"/>
        <v>91</v>
      </c>
      <c r="P62" s="6" t="str">
        <f t="shared" si="7"/>
        <v>Accepted</v>
      </c>
    </row>
    <row r="63" spans="1:16" x14ac:dyDescent="0.25">
      <c r="A63" s="6" t="s">
        <v>148</v>
      </c>
      <c r="B63" s="6" t="s">
        <v>147</v>
      </c>
      <c r="C63" s="6" t="s">
        <v>21</v>
      </c>
      <c r="D63" s="6" t="s">
        <v>20</v>
      </c>
      <c r="E63" s="6" t="s">
        <v>0</v>
      </c>
      <c r="F63" s="7">
        <v>34752</v>
      </c>
      <c r="G63" s="6">
        <f t="shared" ca="1" si="0"/>
        <v>24</v>
      </c>
      <c r="H63" s="6" t="str">
        <f t="shared" ca="1" si="1"/>
        <v>Senior</v>
      </c>
      <c r="I63" s="6">
        <v>2097</v>
      </c>
      <c r="J63" s="9">
        <f t="shared" si="2"/>
        <v>55</v>
      </c>
      <c r="K63" s="6" t="str">
        <f t="shared" ca="1" si="3"/>
        <v>To be improved</v>
      </c>
      <c r="L63" s="6">
        <v>1200</v>
      </c>
      <c r="M63" s="8">
        <f t="shared" si="4"/>
        <v>80</v>
      </c>
      <c r="N63" s="6" t="str">
        <f t="shared" ca="1" si="5"/>
        <v>OK</v>
      </c>
      <c r="O63" s="8">
        <f t="shared" si="6"/>
        <v>67.5</v>
      </c>
      <c r="P63" s="6" t="str">
        <f t="shared" si="7"/>
        <v>New test needed</v>
      </c>
    </row>
    <row r="64" spans="1:16" x14ac:dyDescent="0.25">
      <c r="A64" s="6" t="s">
        <v>146</v>
      </c>
      <c r="B64" s="6" t="s">
        <v>145</v>
      </c>
      <c r="C64" s="6" t="s">
        <v>9</v>
      </c>
      <c r="D64" s="6" t="s">
        <v>8</v>
      </c>
      <c r="E64" s="6" t="s">
        <v>0</v>
      </c>
      <c r="F64" s="7">
        <v>36751</v>
      </c>
      <c r="G64" s="6">
        <f t="shared" ca="1" si="0"/>
        <v>18</v>
      </c>
      <c r="H64" s="6" t="str">
        <f t="shared" ca="1" si="1"/>
        <v>Senior</v>
      </c>
      <c r="I64" s="6">
        <v>2965</v>
      </c>
      <c r="J64" s="9">
        <f t="shared" si="2"/>
        <v>78</v>
      </c>
      <c r="K64" s="6" t="str">
        <f t="shared" ca="1" si="3"/>
        <v>OK</v>
      </c>
      <c r="L64" s="6">
        <v>1400</v>
      </c>
      <c r="M64" s="8">
        <f t="shared" si="4"/>
        <v>93</v>
      </c>
      <c r="N64" s="6" t="str">
        <f t="shared" ca="1" si="5"/>
        <v>OK</v>
      </c>
      <c r="O64" s="8">
        <f t="shared" si="6"/>
        <v>85.5</v>
      </c>
      <c r="P64" s="6" t="str">
        <f t="shared" si="7"/>
        <v>Accepted</v>
      </c>
    </row>
    <row r="65" spans="1:16" x14ac:dyDescent="0.25">
      <c r="A65" s="6" t="s">
        <v>144</v>
      </c>
      <c r="B65" s="6" t="s">
        <v>143</v>
      </c>
      <c r="C65" s="6" t="s">
        <v>142</v>
      </c>
      <c r="D65" s="6" t="s">
        <v>274</v>
      </c>
      <c r="E65" s="6" t="s">
        <v>0</v>
      </c>
      <c r="F65" s="7">
        <v>35297</v>
      </c>
      <c r="G65" s="6">
        <f t="shared" ca="1" si="0"/>
        <v>22</v>
      </c>
      <c r="H65" s="6" t="str">
        <f t="shared" ca="1" si="1"/>
        <v>Senior</v>
      </c>
      <c r="I65" s="6">
        <v>2876</v>
      </c>
      <c r="J65" s="9">
        <f t="shared" si="2"/>
        <v>76</v>
      </c>
      <c r="K65" s="6" t="str">
        <f t="shared" ca="1" si="3"/>
        <v>OK</v>
      </c>
      <c r="L65" s="6">
        <v>870</v>
      </c>
      <c r="M65" s="8">
        <f t="shared" si="4"/>
        <v>58</v>
      </c>
      <c r="N65" s="6" t="str">
        <f t="shared" ca="1" si="5"/>
        <v>To be improved</v>
      </c>
      <c r="O65" s="8">
        <f t="shared" si="6"/>
        <v>67</v>
      </c>
      <c r="P65" s="6" t="str">
        <f t="shared" si="7"/>
        <v>Not accepted</v>
      </c>
    </row>
    <row r="66" spans="1:16" x14ac:dyDescent="0.25">
      <c r="A66" t="s">
        <v>260</v>
      </c>
      <c r="B66" t="s">
        <v>134</v>
      </c>
      <c r="C66" t="s">
        <v>142</v>
      </c>
      <c r="D66" t="s">
        <v>274</v>
      </c>
      <c r="E66" t="s">
        <v>12</v>
      </c>
      <c r="F66" s="7">
        <v>34349</v>
      </c>
      <c r="G66" s="6">
        <f t="shared" ca="1" si="0"/>
        <v>25</v>
      </c>
      <c r="H66" s="6" t="str">
        <f t="shared" ca="1" si="1"/>
        <v>Senior</v>
      </c>
      <c r="I66" s="6">
        <v>2512</v>
      </c>
      <c r="J66" s="9">
        <f t="shared" si="2"/>
        <v>66</v>
      </c>
      <c r="K66" s="6" t="str">
        <f t="shared" ca="1" si="3"/>
        <v>OK</v>
      </c>
      <c r="L66" s="6">
        <v>1167</v>
      </c>
      <c r="M66" s="8">
        <f t="shared" si="4"/>
        <v>78</v>
      </c>
      <c r="N66" s="6" t="str">
        <f t="shared" ca="1" si="5"/>
        <v>OK</v>
      </c>
      <c r="O66" s="8">
        <f t="shared" si="6"/>
        <v>72</v>
      </c>
      <c r="P66" s="6" t="str">
        <f t="shared" si="7"/>
        <v>Accepted</v>
      </c>
    </row>
    <row r="67" spans="1:16" x14ac:dyDescent="0.25">
      <c r="A67" s="6" t="s">
        <v>141</v>
      </c>
      <c r="B67" s="6" t="s">
        <v>140</v>
      </c>
      <c r="C67" s="6" t="s">
        <v>9</v>
      </c>
      <c r="D67" s="6" t="s">
        <v>8</v>
      </c>
      <c r="E67" s="6" t="s">
        <v>12</v>
      </c>
      <c r="F67" s="7">
        <v>36622</v>
      </c>
      <c r="G67" s="6">
        <f t="shared" ca="1" si="0"/>
        <v>19</v>
      </c>
      <c r="H67" s="6" t="str">
        <f t="shared" ca="1" si="1"/>
        <v>Senior</v>
      </c>
      <c r="I67" s="6">
        <v>1941</v>
      </c>
      <c r="J67" s="9">
        <f t="shared" si="2"/>
        <v>51</v>
      </c>
      <c r="K67" s="6" t="str">
        <f t="shared" ca="1" si="3"/>
        <v>To be improved</v>
      </c>
      <c r="L67" s="6">
        <v>920</v>
      </c>
      <c r="M67" s="8">
        <f t="shared" si="4"/>
        <v>61</v>
      </c>
      <c r="N67" s="6" t="str">
        <f t="shared" ca="1" si="5"/>
        <v>OK</v>
      </c>
      <c r="O67" s="8">
        <f t="shared" si="6"/>
        <v>56</v>
      </c>
      <c r="P67" s="6" t="str">
        <f t="shared" si="7"/>
        <v>New test needed</v>
      </c>
    </row>
    <row r="68" spans="1:16" x14ac:dyDescent="0.25">
      <c r="A68" s="6" t="s">
        <v>139</v>
      </c>
      <c r="B68" s="6" t="s">
        <v>138</v>
      </c>
      <c r="C68" s="6" t="s">
        <v>30</v>
      </c>
      <c r="D68" s="6" t="s">
        <v>29</v>
      </c>
      <c r="E68" s="6" t="s">
        <v>0</v>
      </c>
      <c r="F68" s="7">
        <v>34892</v>
      </c>
      <c r="G68" s="6">
        <f t="shared" ca="1" si="0"/>
        <v>23</v>
      </c>
      <c r="H68" s="6" t="str">
        <f t="shared" ca="1" si="1"/>
        <v>Senior</v>
      </c>
      <c r="I68" s="6">
        <v>3063</v>
      </c>
      <c r="J68" s="9">
        <f t="shared" si="2"/>
        <v>81</v>
      </c>
      <c r="K68" s="6" t="str">
        <f t="shared" ca="1" si="3"/>
        <v>OK</v>
      </c>
      <c r="L68" s="6">
        <v>1063</v>
      </c>
      <c r="M68" s="8">
        <f t="shared" si="4"/>
        <v>71</v>
      </c>
      <c r="N68" s="6" t="str">
        <f t="shared" ca="1" si="5"/>
        <v>OK</v>
      </c>
      <c r="O68" s="8">
        <f t="shared" si="6"/>
        <v>76</v>
      </c>
      <c r="P68" s="6" t="str">
        <f t="shared" si="7"/>
        <v>Accepted</v>
      </c>
    </row>
    <row r="69" spans="1:16" x14ac:dyDescent="0.25">
      <c r="A69" s="6" t="s">
        <v>137</v>
      </c>
      <c r="B69" s="6" t="s">
        <v>136</v>
      </c>
      <c r="C69" s="6" t="s">
        <v>54</v>
      </c>
      <c r="D69" s="6" t="s">
        <v>53</v>
      </c>
      <c r="E69" s="6" t="s">
        <v>0</v>
      </c>
      <c r="F69" s="7">
        <v>34433</v>
      </c>
      <c r="G69" s="6">
        <f t="shared" ref="G69:G132" ca="1" si="8">DATEDIF(F69,TODAY(),"y")</f>
        <v>25</v>
      </c>
      <c r="H69" s="6" t="str">
        <f t="shared" ref="H69:H132" ca="1" si="9">IF(G69&lt;18,"Junior","Senior")</f>
        <v>Senior</v>
      </c>
      <c r="I69" s="6">
        <v>1972</v>
      </c>
      <c r="J69" s="9">
        <f t="shared" ref="J69:J132" si="10">ROUND(I69/38,0)</f>
        <v>52</v>
      </c>
      <c r="K69" s="6" t="str">
        <f t="shared" ref="K69:K132" ca="1" si="11">IF(AND(J69&gt;=80,H69="Junior"),"High Potential",IF(AND(J69&gt;=60,H69="Senior"),"OK",IF(J69&gt;=60,"More training needed","To be improved")))</f>
        <v>To be improved</v>
      </c>
      <c r="L69" s="6">
        <v>644</v>
      </c>
      <c r="M69" s="8">
        <f t="shared" ref="M69:M132" si="12">ROUND(L69/15,0)</f>
        <v>43</v>
      </c>
      <c r="N69" s="6" t="str">
        <f t="shared" ref="N69:N132" ca="1" si="13">IF(AND(M69&gt;=80,H69="Junior"),"High Potential",IF(AND(M69&gt;=60,H69="Senior"),"OK",IF(M69&gt;=60,"More training needed","To be improved")))</f>
        <v>To be improved</v>
      </c>
      <c r="O69" s="8">
        <f t="shared" ref="O69:O132" si="14">(M69+J69)/2</f>
        <v>47.5</v>
      </c>
      <c r="P69" s="6" t="str">
        <f t="shared" ref="P69:P132" si="15">IF(AND(J69&gt;=60,M69&gt;=60),"Accepted",IF(M69&gt;J69,"New test needed","Not accepted"))</f>
        <v>Not accepted</v>
      </c>
    </row>
    <row r="70" spans="1:16" x14ac:dyDescent="0.25">
      <c r="A70" s="6" t="s">
        <v>135</v>
      </c>
      <c r="B70" s="6" t="s">
        <v>134</v>
      </c>
      <c r="C70" s="6" t="s">
        <v>5</v>
      </c>
      <c r="D70" s="6" t="s">
        <v>272</v>
      </c>
      <c r="E70" s="6" t="s">
        <v>12</v>
      </c>
      <c r="F70" s="7">
        <v>36261</v>
      </c>
      <c r="G70" s="6">
        <f t="shared" ca="1" si="8"/>
        <v>20</v>
      </c>
      <c r="H70" s="6" t="str">
        <f t="shared" ca="1" si="9"/>
        <v>Senior</v>
      </c>
      <c r="I70" s="6">
        <v>2749</v>
      </c>
      <c r="J70" s="9">
        <f t="shared" si="10"/>
        <v>72</v>
      </c>
      <c r="K70" s="6" t="str">
        <f t="shared" ca="1" si="11"/>
        <v>OK</v>
      </c>
      <c r="L70" s="6">
        <v>1114</v>
      </c>
      <c r="M70" s="8">
        <f t="shared" si="12"/>
        <v>74</v>
      </c>
      <c r="N70" s="6" t="str">
        <f t="shared" ca="1" si="13"/>
        <v>OK</v>
      </c>
      <c r="O70" s="8">
        <f t="shared" si="14"/>
        <v>73</v>
      </c>
      <c r="P70" s="6" t="str">
        <f t="shared" si="15"/>
        <v>Accepted</v>
      </c>
    </row>
    <row r="71" spans="1:16" x14ac:dyDescent="0.25">
      <c r="A71" s="6" t="s">
        <v>133</v>
      </c>
      <c r="B71" s="6" t="s">
        <v>132</v>
      </c>
      <c r="C71" s="6" t="s">
        <v>54</v>
      </c>
      <c r="D71" s="6" t="s">
        <v>53</v>
      </c>
      <c r="E71" s="6" t="s">
        <v>0</v>
      </c>
      <c r="F71" s="7">
        <v>34899</v>
      </c>
      <c r="G71" s="6">
        <f t="shared" ca="1" si="8"/>
        <v>23</v>
      </c>
      <c r="H71" s="6" t="str">
        <f t="shared" ca="1" si="9"/>
        <v>Senior</v>
      </c>
      <c r="I71" s="6">
        <v>3121</v>
      </c>
      <c r="J71" s="9">
        <f t="shared" si="10"/>
        <v>82</v>
      </c>
      <c r="K71" s="6" t="str">
        <f t="shared" ca="1" si="11"/>
        <v>OK</v>
      </c>
      <c r="L71" s="6">
        <v>1121</v>
      </c>
      <c r="M71" s="8">
        <f t="shared" si="12"/>
        <v>75</v>
      </c>
      <c r="N71" s="6" t="str">
        <f t="shared" ca="1" si="13"/>
        <v>OK</v>
      </c>
      <c r="O71" s="8">
        <f t="shared" si="14"/>
        <v>78.5</v>
      </c>
      <c r="P71" s="6" t="str">
        <f t="shared" si="15"/>
        <v>Accepted</v>
      </c>
    </row>
    <row r="72" spans="1:16" x14ac:dyDescent="0.25">
      <c r="A72" s="6" t="s">
        <v>131</v>
      </c>
      <c r="B72" s="6" t="s">
        <v>121</v>
      </c>
      <c r="C72" s="6" t="s">
        <v>9</v>
      </c>
      <c r="D72" s="6" t="s">
        <v>8</v>
      </c>
      <c r="E72" s="6" t="s">
        <v>0</v>
      </c>
      <c r="F72" s="7">
        <v>35599</v>
      </c>
      <c r="G72" s="6">
        <f t="shared" ca="1" si="8"/>
        <v>21</v>
      </c>
      <c r="H72" s="6" t="str">
        <f t="shared" ca="1" si="9"/>
        <v>Senior</v>
      </c>
      <c r="I72" s="6">
        <v>2674</v>
      </c>
      <c r="J72" s="9">
        <f t="shared" si="10"/>
        <v>70</v>
      </c>
      <c r="K72" s="6" t="str">
        <f t="shared" ca="1" si="11"/>
        <v>OK</v>
      </c>
      <c r="L72" s="6">
        <v>493</v>
      </c>
      <c r="M72" s="8">
        <f t="shared" si="12"/>
        <v>33</v>
      </c>
      <c r="N72" s="6" t="str">
        <f t="shared" ca="1" si="13"/>
        <v>To be improved</v>
      </c>
      <c r="O72" s="8">
        <f t="shared" si="14"/>
        <v>51.5</v>
      </c>
      <c r="P72" s="6" t="str">
        <f t="shared" si="15"/>
        <v>Not accepted</v>
      </c>
    </row>
    <row r="73" spans="1:16" x14ac:dyDescent="0.25">
      <c r="A73" s="6" t="s">
        <v>130</v>
      </c>
      <c r="B73" s="6" t="s">
        <v>129</v>
      </c>
      <c r="C73" s="6" t="s">
        <v>30</v>
      </c>
      <c r="D73" s="6" t="s">
        <v>29</v>
      </c>
      <c r="E73" s="6" t="s">
        <v>0</v>
      </c>
      <c r="F73" s="7">
        <v>34394</v>
      </c>
      <c r="G73" s="6">
        <f t="shared" ca="1" si="8"/>
        <v>25</v>
      </c>
      <c r="H73" s="6" t="str">
        <f t="shared" ca="1" si="9"/>
        <v>Senior</v>
      </c>
      <c r="I73" s="6">
        <v>3251</v>
      </c>
      <c r="J73" s="9">
        <f t="shared" si="10"/>
        <v>86</v>
      </c>
      <c r="K73" s="6" t="str">
        <f t="shared" ca="1" si="11"/>
        <v>OK</v>
      </c>
      <c r="L73" s="6">
        <v>1251</v>
      </c>
      <c r="M73" s="8">
        <f t="shared" si="12"/>
        <v>83</v>
      </c>
      <c r="N73" s="6" t="str">
        <f t="shared" ca="1" si="13"/>
        <v>OK</v>
      </c>
      <c r="O73" s="8">
        <f t="shared" si="14"/>
        <v>84.5</v>
      </c>
      <c r="P73" s="6" t="str">
        <f t="shared" si="15"/>
        <v>Accepted</v>
      </c>
    </row>
    <row r="74" spans="1:16" x14ac:dyDescent="0.25">
      <c r="A74" s="6" t="s">
        <v>128</v>
      </c>
      <c r="B74" s="6" t="s">
        <v>96</v>
      </c>
      <c r="C74" s="6" t="s">
        <v>54</v>
      </c>
      <c r="D74" s="6" t="s">
        <v>53</v>
      </c>
      <c r="E74" s="6" t="s">
        <v>0</v>
      </c>
      <c r="F74" s="7">
        <v>34691</v>
      </c>
      <c r="G74" s="6">
        <f t="shared" ca="1" si="8"/>
        <v>24</v>
      </c>
      <c r="H74" s="6" t="str">
        <f t="shared" ca="1" si="9"/>
        <v>Senior</v>
      </c>
      <c r="I74" s="6">
        <v>2536</v>
      </c>
      <c r="J74" s="9">
        <f t="shared" si="10"/>
        <v>67</v>
      </c>
      <c r="K74" s="6" t="str">
        <f t="shared" ca="1" si="11"/>
        <v>OK</v>
      </c>
      <c r="L74" s="6">
        <v>536</v>
      </c>
      <c r="M74" s="8">
        <f t="shared" si="12"/>
        <v>36</v>
      </c>
      <c r="N74" s="6" t="str">
        <f t="shared" ca="1" si="13"/>
        <v>To be improved</v>
      </c>
      <c r="O74" s="8">
        <f t="shared" si="14"/>
        <v>51.5</v>
      </c>
      <c r="P74" s="6" t="str">
        <f t="shared" si="15"/>
        <v>Not accepted</v>
      </c>
    </row>
    <row r="75" spans="1:16" x14ac:dyDescent="0.25">
      <c r="A75" s="6" t="s">
        <v>126</v>
      </c>
      <c r="B75" s="6" t="s">
        <v>127</v>
      </c>
      <c r="C75" s="6" t="s">
        <v>73</v>
      </c>
      <c r="D75" s="6" t="s">
        <v>72</v>
      </c>
      <c r="E75" s="6" t="s">
        <v>0</v>
      </c>
      <c r="F75" s="7">
        <v>36450</v>
      </c>
      <c r="G75" s="6">
        <f t="shared" ca="1" si="8"/>
        <v>19</v>
      </c>
      <c r="H75" s="6" t="str">
        <f t="shared" ca="1" si="9"/>
        <v>Senior</v>
      </c>
      <c r="I75" s="6">
        <v>2964</v>
      </c>
      <c r="J75" s="9">
        <f t="shared" si="10"/>
        <v>78</v>
      </c>
      <c r="K75" s="6" t="str">
        <f t="shared" ca="1" si="11"/>
        <v>OK</v>
      </c>
      <c r="L75" s="6">
        <v>964</v>
      </c>
      <c r="M75" s="8">
        <f t="shared" si="12"/>
        <v>64</v>
      </c>
      <c r="N75" s="6" t="str">
        <f t="shared" ca="1" si="13"/>
        <v>OK</v>
      </c>
      <c r="O75" s="8">
        <f t="shared" si="14"/>
        <v>71</v>
      </c>
      <c r="P75" s="6" t="str">
        <f t="shared" si="15"/>
        <v>Accepted</v>
      </c>
    </row>
    <row r="76" spans="1:16" x14ac:dyDescent="0.25">
      <c r="A76" s="6" t="s">
        <v>126</v>
      </c>
      <c r="B76" s="6" t="s">
        <v>125</v>
      </c>
      <c r="C76" s="6" t="s">
        <v>73</v>
      </c>
      <c r="D76" s="6" t="s">
        <v>72</v>
      </c>
      <c r="E76" s="6" t="s">
        <v>0</v>
      </c>
      <c r="F76" s="7">
        <v>36594</v>
      </c>
      <c r="G76" s="6">
        <f t="shared" ca="1" si="8"/>
        <v>19</v>
      </c>
      <c r="H76" s="6" t="str">
        <f t="shared" ca="1" si="9"/>
        <v>Senior</v>
      </c>
      <c r="I76" s="6">
        <v>2524</v>
      </c>
      <c r="J76" s="9">
        <f t="shared" si="10"/>
        <v>66</v>
      </c>
      <c r="K76" s="6" t="str">
        <f t="shared" ca="1" si="11"/>
        <v>OK</v>
      </c>
      <c r="L76" s="6">
        <v>524</v>
      </c>
      <c r="M76" s="8">
        <f t="shared" si="12"/>
        <v>35</v>
      </c>
      <c r="N76" s="6" t="str">
        <f t="shared" ca="1" si="13"/>
        <v>To be improved</v>
      </c>
      <c r="O76" s="8">
        <f t="shared" si="14"/>
        <v>50.5</v>
      </c>
      <c r="P76" s="6" t="str">
        <f t="shared" si="15"/>
        <v>Not accepted</v>
      </c>
    </row>
    <row r="77" spans="1:16" x14ac:dyDescent="0.25">
      <c r="A77" s="6" t="s">
        <v>124</v>
      </c>
      <c r="B77" s="6" t="s">
        <v>6</v>
      </c>
      <c r="C77" s="6" t="s">
        <v>5</v>
      </c>
      <c r="D77" s="6" t="s">
        <v>271</v>
      </c>
      <c r="E77" s="6" t="s">
        <v>0</v>
      </c>
      <c r="F77" s="7">
        <v>37111</v>
      </c>
      <c r="G77" s="6">
        <f t="shared" ca="1" si="8"/>
        <v>17</v>
      </c>
      <c r="H77" s="6" t="str">
        <f t="shared" ca="1" si="9"/>
        <v>Junior</v>
      </c>
      <c r="I77" s="6">
        <v>2941</v>
      </c>
      <c r="J77" s="9">
        <f t="shared" si="10"/>
        <v>77</v>
      </c>
      <c r="K77" s="6" t="str">
        <f t="shared" ca="1" si="11"/>
        <v>More training needed</v>
      </c>
      <c r="L77" s="6">
        <v>941</v>
      </c>
      <c r="M77" s="8">
        <f t="shared" si="12"/>
        <v>63</v>
      </c>
      <c r="N77" s="6" t="str">
        <f t="shared" ca="1" si="13"/>
        <v>More training needed</v>
      </c>
      <c r="O77" s="8">
        <f t="shared" si="14"/>
        <v>70</v>
      </c>
      <c r="P77" s="6" t="str">
        <f t="shared" si="15"/>
        <v>Accepted</v>
      </c>
    </row>
    <row r="78" spans="1:16" x14ac:dyDescent="0.25">
      <c r="A78" s="6" t="s">
        <v>123</v>
      </c>
      <c r="B78" s="6" t="s">
        <v>60</v>
      </c>
      <c r="C78" s="6" t="s">
        <v>2</v>
      </c>
      <c r="D78" s="6" t="s">
        <v>1</v>
      </c>
      <c r="E78" s="6" t="s">
        <v>12</v>
      </c>
      <c r="F78" s="7">
        <v>35983</v>
      </c>
      <c r="G78" s="6">
        <f t="shared" ca="1" si="8"/>
        <v>20</v>
      </c>
      <c r="H78" s="6" t="str">
        <f t="shared" ca="1" si="9"/>
        <v>Senior</v>
      </c>
      <c r="I78" s="6">
        <v>2837</v>
      </c>
      <c r="J78" s="9">
        <f t="shared" si="10"/>
        <v>75</v>
      </c>
      <c r="K78" s="6" t="str">
        <f t="shared" ca="1" si="11"/>
        <v>OK</v>
      </c>
      <c r="L78" s="6">
        <v>914</v>
      </c>
      <c r="M78" s="8">
        <f t="shared" si="12"/>
        <v>61</v>
      </c>
      <c r="N78" s="6" t="str">
        <f t="shared" ca="1" si="13"/>
        <v>OK</v>
      </c>
      <c r="O78" s="8">
        <f t="shared" si="14"/>
        <v>68</v>
      </c>
      <c r="P78" s="6" t="str">
        <f t="shared" si="15"/>
        <v>Accepted</v>
      </c>
    </row>
    <row r="79" spans="1:16" x14ac:dyDescent="0.25">
      <c r="A79" s="6" t="s">
        <v>122</v>
      </c>
      <c r="B79" s="6" t="s">
        <v>121</v>
      </c>
      <c r="C79" s="6" t="s">
        <v>2</v>
      </c>
      <c r="D79" s="6" t="s">
        <v>1</v>
      </c>
      <c r="E79" s="6" t="s">
        <v>0</v>
      </c>
      <c r="F79" s="7">
        <v>35289</v>
      </c>
      <c r="G79" s="6">
        <f t="shared" ca="1" si="8"/>
        <v>22</v>
      </c>
      <c r="H79" s="6" t="str">
        <f t="shared" ca="1" si="9"/>
        <v>Senior</v>
      </c>
      <c r="I79" s="6">
        <v>2625</v>
      </c>
      <c r="J79" s="9">
        <f t="shared" si="10"/>
        <v>69</v>
      </c>
      <c r="K79" s="6" t="str">
        <f t="shared" ca="1" si="11"/>
        <v>OK</v>
      </c>
      <c r="L79" s="6">
        <v>882</v>
      </c>
      <c r="M79" s="8">
        <f t="shared" si="12"/>
        <v>59</v>
      </c>
      <c r="N79" s="6" t="str">
        <f t="shared" ca="1" si="13"/>
        <v>To be improved</v>
      </c>
      <c r="O79" s="8">
        <f t="shared" si="14"/>
        <v>64</v>
      </c>
      <c r="P79" s="6" t="str">
        <f t="shared" si="15"/>
        <v>Not accepted</v>
      </c>
    </row>
    <row r="80" spans="1:16" x14ac:dyDescent="0.25">
      <c r="A80" t="s">
        <v>262</v>
      </c>
      <c r="B80" t="s">
        <v>6</v>
      </c>
      <c r="C80" t="s">
        <v>142</v>
      </c>
      <c r="D80" t="s">
        <v>273</v>
      </c>
      <c r="E80" t="s">
        <v>0</v>
      </c>
      <c r="F80" s="7">
        <v>36977</v>
      </c>
      <c r="G80" s="6">
        <f t="shared" ca="1" si="8"/>
        <v>18</v>
      </c>
      <c r="H80" s="6" t="str">
        <f t="shared" ca="1" si="9"/>
        <v>Senior</v>
      </c>
      <c r="I80" s="6">
        <v>3208</v>
      </c>
      <c r="J80" s="9">
        <f t="shared" si="10"/>
        <v>84</v>
      </c>
      <c r="K80" s="6" t="str">
        <f t="shared" ca="1" si="11"/>
        <v>OK</v>
      </c>
      <c r="L80" s="6">
        <v>512</v>
      </c>
      <c r="M80" s="8">
        <f t="shared" si="12"/>
        <v>34</v>
      </c>
      <c r="N80" s="6" t="str">
        <f t="shared" ca="1" si="13"/>
        <v>To be improved</v>
      </c>
      <c r="O80" s="8">
        <f t="shared" si="14"/>
        <v>59</v>
      </c>
      <c r="P80" s="6" t="str">
        <f t="shared" si="15"/>
        <v>Not accepted</v>
      </c>
    </row>
    <row r="81" spans="1:16" x14ac:dyDescent="0.25">
      <c r="A81" s="6" t="s">
        <v>120</v>
      </c>
      <c r="B81" s="6" t="s">
        <v>264</v>
      </c>
      <c r="C81" s="6" t="s">
        <v>5</v>
      </c>
      <c r="D81" s="6" t="s">
        <v>272</v>
      </c>
      <c r="E81" s="6" t="s">
        <v>12</v>
      </c>
      <c r="F81" s="7">
        <v>35412</v>
      </c>
      <c r="G81" s="6">
        <f t="shared" ca="1" si="8"/>
        <v>22</v>
      </c>
      <c r="H81" s="6" t="str">
        <f t="shared" ca="1" si="9"/>
        <v>Senior</v>
      </c>
      <c r="I81" s="6">
        <v>2165</v>
      </c>
      <c r="J81" s="9">
        <f t="shared" si="10"/>
        <v>57</v>
      </c>
      <c r="K81" s="6" t="str">
        <f t="shared" ca="1" si="11"/>
        <v>To be improved</v>
      </c>
      <c r="L81" s="6">
        <v>670</v>
      </c>
      <c r="M81" s="8">
        <f t="shared" si="12"/>
        <v>45</v>
      </c>
      <c r="N81" s="6" t="str">
        <f t="shared" ca="1" si="13"/>
        <v>To be improved</v>
      </c>
      <c r="O81" s="8">
        <f t="shared" si="14"/>
        <v>51</v>
      </c>
      <c r="P81" s="6" t="str">
        <f t="shared" si="15"/>
        <v>Not accepted</v>
      </c>
    </row>
    <row r="82" spans="1:16" x14ac:dyDescent="0.25">
      <c r="A82" s="6" t="s">
        <v>119</v>
      </c>
      <c r="B82" s="6" t="s">
        <v>118</v>
      </c>
      <c r="C82" s="6" t="s">
        <v>9</v>
      </c>
      <c r="D82" s="6" t="s">
        <v>8</v>
      </c>
      <c r="E82" s="6" t="s">
        <v>0</v>
      </c>
      <c r="F82" s="7">
        <v>36902</v>
      </c>
      <c r="G82" s="6">
        <f t="shared" ca="1" si="8"/>
        <v>18</v>
      </c>
      <c r="H82" s="6" t="str">
        <f t="shared" ca="1" si="9"/>
        <v>Senior</v>
      </c>
      <c r="I82" s="6">
        <v>2853</v>
      </c>
      <c r="J82" s="9">
        <f t="shared" si="10"/>
        <v>75</v>
      </c>
      <c r="K82" s="6" t="str">
        <f t="shared" ca="1" si="11"/>
        <v>OK</v>
      </c>
      <c r="L82" s="6">
        <v>853</v>
      </c>
      <c r="M82" s="8">
        <f t="shared" si="12"/>
        <v>57</v>
      </c>
      <c r="N82" s="6" t="str">
        <f t="shared" ca="1" si="13"/>
        <v>To be improved</v>
      </c>
      <c r="O82" s="8">
        <f t="shared" si="14"/>
        <v>66</v>
      </c>
      <c r="P82" s="6" t="str">
        <f t="shared" si="15"/>
        <v>Not accepted</v>
      </c>
    </row>
    <row r="83" spans="1:16" x14ac:dyDescent="0.25">
      <c r="A83" s="6" t="s">
        <v>117</v>
      </c>
      <c r="B83" s="6" t="s">
        <v>116</v>
      </c>
      <c r="C83" s="6" t="s">
        <v>2</v>
      </c>
      <c r="D83" s="6" t="s">
        <v>1</v>
      </c>
      <c r="E83" s="6" t="s">
        <v>0</v>
      </c>
      <c r="F83" s="7">
        <v>34603</v>
      </c>
      <c r="G83" s="6">
        <f t="shared" ca="1" si="8"/>
        <v>24</v>
      </c>
      <c r="H83" s="6" t="str">
        <f t="shared" ca="1" si="9"/>
        <v>Senior</v>
      </c>
      <c r="I83" s="6">
        <v>3554</v>
      </c>
      <c r="J83" s="9">
        <f t="shared" si="10"/>
        <v>94</v>
      </c>
      <c r="K83" s="6" t="str">
        <f t="shared" ca="1" si="11"/>
        <v>OK</v>
      </c>
      <c r="L83" s="6">
        <v>950</v>
      </c>
      <c r="M83" s="8">
        <f t="shared" si="12"/>
        <v>63</v>
      </c>
      <c r="N83" s="6" t="str">
        <f t="shared" ca="1" si="13"/>
        <v>OK</v>
      </c>
      <c r="O83" s="8">
        <f t="shared" si="14"/>
        <v>78.5</v>
      </c>
      <c r="P83" s="6" t="str">
        <f t="shared" si="15"/>
        <v>Accepted</v>
      </c>
    </row>
    <row r="84" spans="1:16" x14ac:dyDescent="0.25">
      <c r="A84" s="6" t="s">
        <v>115</v>
      </c>
      <c r="B84" s="6" t="s">
        <v>38</v>
      </c>
      <c r="C84" s="6" t="s">
        <v>2</v>
      </c>
      <c r="D84" s="6" t="s">
        <v>1</v>
      </c>
      <c r="E84" s="6" t="s">
        <v>0</v>
      </c>
      <c r="F84" s="7">
        <v>36806</v>
      </c>
      <c r="G84" s="6">
        <f t="shared" ca="1" si="8"/>
        <v>18</v>
      </c>
      <c r="H84" s="6" t="str">
        <f t="shared" ca="1" si="9"/>
        <v>Senior</v>
      </c>
      <c r="I84" s="6">
        <v>2524</v>
      </c>
      <c r="J84" s="9">
        <f t="shared" si="10"/>
        <v>66</v>
      </c>
      <c r="K84" s="6" t="str">
        <f t="shared" ca="1" si="11"/>
        <v>OK</v>
      </c>
      <c r="L84" s="6">
        <v>524</v>
      </c>
      <c r="M84" s="8">
        <f t="shared" si="12"/>
        <v>35</v>
      </c>
      <c r="N84" s="6" t="str">
        <f t="shared" ca="1" si="13"/>
        <v>To be improved</v>
      </c>
      <c r="O84" s="8">
        <f t="shared" si="14"/>
        <v>50.5</v>
      </c>
      <c r="P84" s="6" t="str">
        <f t="shared" si="15"/>
        <v>Not accepted</v>
      </c>
    </row>
    <row r="85" spans="1:16" x14ac:dyDescent="0.25">
      <c r="A85" s="6" t="s">
        <v>114</v>
      </c>
      <c r="B85" s="6" t="s">
        <v>113</v>
      </c>
      <c r="C85" s="6" t="s">
        <v>91</v>
      </c>
      <c r="D85" s="6" t="s">
        <v>53</v>
      </c>
      <c r="E85" s="6" t="s">
        <v>0</v>
      </c>
      <c r="F85" s="7">
        <v>36564</v>
      </c>
      <c r="G85" s="6">
        <f t="shared" ca="1" si="8"/>
        <v>19</v>
      </c>
      <c r="H85" s="6" t="str">
        <f t="shared" ca="1" si="9"/>
        <v>Senior</v>
      </c>
      <c r="I85" s="6">
        <v>3184</v>
      </c>
      <c r="J85" s="9">
        <f t="shared" si="10"/>
        <v>84</v>
      </c>
      <c r="K85" s="6" t="str">
        <f t="shared" ca="1" si="11"/>
        <v>OK</v>
      </c>
      <c r="L85" s="6">
        <v>1184</v>
      </c>
      <c r="M85" s="8">
        <f t="shared" si="12"/>
        <v>79</v>
      </c>
      <c r="N85" s="6" t="str">
        <f t="shared" ca="1" si="13"/>
        <v>OK</v>
      </c>
      <c r="O85" s="8">
        <f t="shared" si="14"/>
        <v>81.5</v>
      </c>
      <c r="P85" s="6" t="str">
        <f t="shared" si="15"/>
        <v>Accepted</v>
      </c>
    </row>
    <row r="86" spans="1:16" x14ac:dyDescent="0.25">
      <c r="A86" s="6" t="s">
        <v>112</v>
      </c>
      <c r="B86" s="6" t="s">
        <v>111</v>
      </c>
      <c r="C86" s="6" t="s">
        <v>54</v>
      </c>
      <c r="D86" s="6" t="s">
        <v>53</v>
      </c>
      <c r="E86" s="6" t="s">
        <v>12</v>
      </c>
      <c r="F86" s="7">
        <v>35786</v>
      </c>
      <c r="G86" s="6">
        <f t="shared" ca="1" si="8"/>
        <v>21</v>
      </c>
      <c r="H86" s="6" t="str">
        <f t="shared" ca="1" si="9"/>
        <v>Senior</v>
      </c>
      <c r="I86" s="6">
        <v>3421</v>
      </c>
      <c r="J86" s="9">
        <f t="shared" si="10"/>
        <v>90</v>
      </c>
      <c r="K86" s="6" t="str">
        <f t="shared" ca="1" si="11"/>
        <v>OK</v>
      </c>
      <c r="L86" s="6">
        <v>1421</v>
      </c>
      <c r="M86" s="8">
        <f t="shared" si="12"/>
        <v>95</v>
      </c>
      <c r="N86" s="6" t="str">
        <f t="shared" ca="1" si="13"/>
        <v>OK</v>
      </c>
      <c r="O86" s="8">
        <f t="shared" si="14"/>
        <v>92.5</v>
      </c>
      <c r="P86" s="6" t="str">
        <f t="shared" si="15"/>
        <v>Accepted</v>
      </c>
    </row>
    <row r="87" spans="1:16" x14ac:dyDescent="0.25">
      <c r="A87" s="6" t="s">
        <v>110</v>
      </c>
      <c r="B87" s="6" t="s">
        <v>101</v>
      </c>
      <c r="C87" s="6" t="s">
        <v>9</v>
      </c>
      <c r="D87" s="6" t="s">
        <v>8</v>
      </c>
      <c r="E87" s="6" t="s">
        <v>12</v>
      </c>
      <c r="F87" s="7">
        <v>35309</v>
      </c>
      <c r="G87" s="6">
        <f t="shared" ca="1" si="8"/>
        <v>22</v>
      </c>
      <c r="H87" s="6" t="str">
        <f t="shared" ca="1" si="9"/>
        <v>Senior</v>
      </c>
      <c r="I87" s="6">
        <v>2799</v>
      </c>
      <c r="J87" s="9">
        <f t="shared" si="10"/>
        <v>74</v>
      </c>
      <c r="K87" s="6" t="str">
        <f t="shared" ca="1" si="11"/>
        <v>OK</v>
      </c>
      <c r="L87" s="6">
        <v>865</v>
      </c>
      <c r="M87" s="8">
        <f t="shared" si="12"/>
        <v>58</v>
      </c>
      <c r="N87" s="6" t="str">
        <f t="shared" ca="1" si="13"/>
        <v>To be improved</v>
      </c>
      <c r="O87" s="8">
        <f t="shared" si="14"/>
        <v>66</v>
      </c>
      <c r="P87" s="6" t="str">
        <f t="shared" si="15"/>
        <v>Not accepted</v>
      </c>
    </row>
    <row r="88" spans="1:16" x14ac:dyDescent="0.25">
      <c r="A88" s="6" t="s">
        <v>109</v>
      </c>
      <c r="B88" s="6" t="s">
        <v>108</v>
      </c>
      <c r="C88" s="6" t="s">
        <v>73</v>
      </c>
      <c r="D88" s="6" t="s">
        <v>72</v>
      </c>
      <c r="E88" s="6" t="s">
        <v>12</v>
      </c>
      <c r="F88" s="7">
        <v>37136</v>
      </c>
      <c r="G88" s="6">
        <f t="shared" ca="1" si="8"/>
        <v>17</v>
      </c>
      <c r="H88" s="6" t="str">
        <f t="shared" ca="1" si="9"/>
        <v>Junior</v>
      </c>
      <c r="I88" s="6">
        <v>3333</v>
      </c>
      <c r="J88" s="9">
        <f t="shared" si="10"/>
        <v>88</v>
      </c>
      <c r="K88" s="6" t="str">
        <f t="shared" ca="1" si="11"/>
        <v>High Potential</v>
      </c>
      <c r="L88" s="6">
        <v>1150</v>
      </c>
      <c r="M88" s="8">
        <f t="shared" si="12"/>
        <v>77</v>
      </c>
      <c r="N88" s="6" t="str">
        <f t="shared" ca="1" si="13"/>
        <v>More training needed</v>
      </c>
      <c r="O88" s="8">
        <f t="shared" si="14"/>
        <v>82.5</v>
      </c>
      <c r="P88" s="6" t="str">
        <f t="shared" si="15"/>
        <v>Accepted</v>
      </c>
    </row>
    <row r="89" spans="1:16" x14ac:dyDescent="0.25">
      <c r="A89" s="6" t="s">
        <v>107</v>
      </c>
      <c r="B89" s="6" t="s">
        <v>106</v>
      </c>
      <c r="C89" s="6" t="s">
        <v>30</v>
      </c>
      <c r="D89" s="6" t="s">
        <v>29</v>
      </c>
      <c r="E89" s="6" t="s">
        <v>0</v>
      </c>
      <c r="F89" s="7">
        <v>36287</v>
      </c>
      <c r="G89" s="6">
        <f t="shared" ca="1" si="8"/>
        <v>19</v>
      </c>
      <c r="H89" s="6" t="str">
        <f t="shared" ca="1" si="9"/>
        <v>Senior</v>
      </c>
      <c r="I89" s="6">
        <v>3228</v>
      </c>
      <c r="J89" s="9">
        <f t="shared" si="10"/>
        <v>85</v>
      </c>
      <c r="K89" s="6" t="str">
        <f t="shared" ca="1" si="11"/>
        <v>OK</v>
      </c>
      <c r="L89" s="6">
        <v>1228</v>
      </c>
      <c r="M89" s="8">
        <f t="shared" si="12"/>
        <v>82</v>
      </c>
      <c r="N89" s="6" t="str">
        <f t="shared" ca="1" si="13"/>
        <v>OK</v>
      </c>
      <c r="O89" s="8">
        <f t="shared" si="14"/>
        <v>83.5</v>
      </c>
      <c r="P89" s="6" t="str">
        <f t="shared" si="15"/>
        <v>Accepted</v>
      </c>
    </row>
    <row r="90" spans="1:16" x14ac:dyDescent="0.25">
      <c r="A90" s="6" t="s">
        <v>266</v>
      </c>
      <c r="B90" s="6" t="s">
        <v>105</v>
      </c>
      <c r="C90" s="6" t="s">
        <v>5</v>
      </c>
      <c r="D90" s="6" t="s">
        <v>270</v>
      </c>
      <c r="E90" s="6" t="s">
        <v>0</v>
      </c>
      <c r="F90" s="7">
        <v>35566</v>
      </c>
      <c r="G90" s="6">
        <f t="shared" ca="1" si="8"/>
        <v>21</v>
      </c>
      <c r="H90" s="6" t="str">
        <f t="shared" ca="1" si="9"/>
        <v>Senior</v>
      </c>
      <c r="I90" s="6">
        <v>2423</v>
      </c>
      <c r="J90" s="9">
        <f t="shared" si="10"/>
        <v>64</v>
      </c>
      <c r="K90" s="6" t="str">
        <f t="shared" ca="1" si="11"/>
        <v>OK</v>
      </c>
      <c r="L90" s="6">
        <v>423</v>
      </c>
      <c r="M90" s="8">
        <f t="shared" si="12"/>
        <v>28</v>
      </c>
      <c r="N90" s="6" t="str">
        <f t="shared" ca="1" si="13"/>
        <v>To be improved</v>
      </c>
      <c r="O90" s="8">
        <f t="shared" si="14"/>
        <v>46</v>
      </c>
      <c r="P90" s="6" t="str">
        <f t="shared" si="15"/>
        <v>Not accepted</v>
      </c>
    </row>
    <row r="91" spans="1:16" x14ac:dyDescent="0.25">
      <c r="A91" s="6" t="s">
        <v>104</v>
      </c>
      <c r="B91" s="6" t="s">
        <v>103</v>
      </c>
      <c r="C91" s="6" t="s">
        <v>5</v>
      </c>
      <c r="D91" s="6" t="s">
        <v>272</v>
      </c>
      <c r="E91" s="6" t="s">
        <v>12</v>
      </c>
      <c r="F91" s="7">
        <v>36989</v>
      </c>
      <c r="G91" s="6">
        <f t="shared" ca="1" si="8"/>
        <v>18</v>
      </c>
      <c r="H91" s="6" t="str">
        <f t="shared" ca="1" si="9"/>
        <v>Senior</v>
      </c>
      <c r="I91" s="6">
        <v>1917</v>
      </c>
      <c r="J91" s="9">
        <f t="shared" si="10"/>
        <v>50</v>
      </c>
      <c r="K91" s="6" t="str">
        <f t="shared" ca="1" si="11"/>
        <v>To be improved</v>
      </c>
      <c r="L91" s="6">
        <v>580</v>
      </c>
      <c r="M91" s="8">
        <f t="shared" si="12"/>
        <v>39</v>
      </c>
      <c r="N91" s="6" t="str">
        <f t="shared" ca="1" si="13"/>
        <v>To be improved</v>
      </c>
      <c r="O91" s="8">
        <f t="shared" si="14"/>
        <v>44.5</v>
      </c>
      <c r="P91" s="6" t="str">
        <f t="shared" si="15"/>
        <v>Not accepted</v>
      </c>
    </row>
    <row r="92" spans="1:16" x14ac:dyDescent="0.25">
      <c r="A92" s="6" t="s">
        <v>102</v>
      </c>
      <c r="B92" s="6" t="s">
        <v>101</v>
      </c>
      <c r="C92" s="6" t="s">
        <v>54</v>
      </c>
      <c r="D92" s="6" t="s">
        <v>53</v>
      </c>
      <c r="E92" s="6" t="s">
        <v>12</v>
      </c>
      <c r="F92" s="7">
        <v>36054</v>
      </c>
      <c r="G92" s="6">
        <f t="shared" ca="1" si="8"/>
        <v>20</v>
      </c>
      <c r="H92" s="6" t="str">
        <f t="shared" ca="1" si="9"/>
        <v>Senior</v>
      </c>
      <c r="I92" s="6">
        <v>3254</v>
      </c>
      <c r="J92" s="9">
        <f t="shared" si="10"/>
        <v>86</v>
      </c>
      <c r="K92" s="6" t="str">
        <f t="shared" ca="1" si="11"/>
        <v>OK</v>
      </c>
      <c r="L92" s="6">
        <v>138</v>
      </c>
      <c r="M92" s="8">
        <f t="shared" si="12"/>
        <v>9</v>
      </c>
      <c r="N92" s="6" t="str">
        <f t="shared" ca="1" si="13"/>
        <v>To be improved</v>
      </c>
      <c r="O92" s="8">
        <f t="shared" si="14"/>
        <v>47.5</v>
      </c>
      <c r="P92" s="6" t="str">
        <f t="shared" si="15"/>
        <v>Not accepted</v>
      </c>
    </row>
    <row r="93" spans="1:16" x14ac:dyDescent="0.25">
      <c r="A93" s="6" t="s">
        <v>100</v>
      </c>
      <c r="B93" s="6" t="s">
        <v>99</v>
      </c>
      <c r="C93" s="6" t="s">
        <v>73</v>
      </c>
      <c r="D93" s="6" t="s">
        <v>72</v>
      </c>
      <c r="E93" s="6" t="s">
        <v>0</v>
      </c>
      <c r="F93" s="7">
        <v>34247</v>
      </c>
      <c r="G93" s="6">
        <f t="shared" ca="1" si="8"/>
        <v>25</v>
      </c>
      <c r="H93" s="6" t="str">
        <f t="shared" ca="1" si="9"/>
        <v>Senior</v>
      </c>
      <c r="I93" s="6">
        <v>2443</v>
      </c>
      <c r="J93" s="9">
        <f t="shared" si="10"/>
        <v>64</v>
      </c>
      <c r="K93" s="6" t="str">
        <f t="shared" ca="1" si="11"/>
        <v>OK</v>
      </c>
      <c r="L93" s="6">
        <v>443</v>
      </c>
      <c r="M93" s="8">
        <f t="shared" si="12"/>
        <v>30</v>
      </c>
      <c r="N93" s="6" t="str">
        <f t="shared" ca="1" si="13"/>
        <v>To be improved</v>
      </c>
      <c r="O93" s="8">
        <f t="shared" si="14"/>
        <v>47</v>
      </c>
      <c r="P93" s="6" t="str">
        <f t="shared" si="15"/>
        <v>Not accepted</v>
      </c>
    </row>
    <row r="94" spans="1:16" x14ac:dyDescent="0.25">
      <c r="A94" s="6" t="s">
        <v>98</v>
      </c>
      <c r="B94" s="6" t="s">
        <v>81</v>
      </c>
      <c r="C94" s="6" t="s">
        <v>9</v>
      </c>
      <c r="D94" s="6" t="s">
        <v>8</v>
      </c>
      <c r="E94" s="6" t="s">
        <v>0</v>
      </c>
      <c r="F94" s="7">
        <v>36399</v>
      </c>
      <c r="G94" s="6">
        <f t="shared" ca="1" si="8"/>
        <v>19</v>
      </c>
      <c r="H94" s="6" t="str">
        <f t="shared" ca="1" si="9"/>
        <v>Senior</v>
      </c>
      <c r="I94" s="6">
        <v>2154</v>
      </c>
      <c r="J94" s="9">
        <f t="shared" si="10"/>
        <v>57</v>
      </c>
      <c r="K94" s="6" t="str">
        <f t="shared" ca="1" si="11"/>
        <v>To be improved</v>
      </c>
      <c r="L94" s="6">
        <v>154</v>
      </c>
      <c r="M94" s="8">
        <f t="shared" si="12"/>
        <v>10</v>
      </c>
      <c r="N94" s="6" t="str">
        <f t="shared" ca="1" si="13"/>
        <v>To be improved</v>
      </c>
      <c r="O94" s="8">
        <f t="shared" si="14"/>
        <v>33.5</v>
      </c>
      <c r="P94" s="6" t="str">
        <f t="shared" si="15"/>
        <v>Not accepted</v>
      </c>
    </row>
    <row r="95" spans="1:16" x14ac:dyDescent="0.25">
      <c r="A95" s="6" t="s">
        <v>97</v>
      </c>
      <c r="B95" s="6" t="s">
        <v>96</v>
      </c>
      <c r="C95" s="6" t="s">
        <v>2</v>
      </c>
      <c r="D95" s="6" t="s">
        <v>1</v>
      </c>
      <c r="E95" s="6" t="s">
        <v>0</v>
      </c>
      <c r="F95" s="7">
        <v>36801</v>
      </c>
      <c r="G95" s="6">
        <f t="shared" ca="1" si="8"/>
        <v>18</v>
      </c>
      <c r="H95" s="6" t="str">
        <f t="shared" ca="1" si="9"/>
        <v>Senior</v>
      </c>
      <c r="I95" s="6">
        <v>2142</v>
      </c>
      <c r="J95" s="9">
        <f t="shared" si="10"/>
        <v>56</v>
      </c>
      <c r="K95" s="6" t="str">
        <f t="shared" ca="1" si="11"/>
        <v>To be improved</v>
      </c>
      <c r="L95" s="6">
        <v>142</v>
      </c>
      <c r="M95" s="8">
        <f t="shared" si="12"/>
        <v>9</v>
      </c>
      <c r="N95" s="6" t="str">
        <f t="shared" ca="1" si="13"/>
        <v>To be improved</v>
      </c>
      <c r="O95" s="8">
        <f t="shared" si="14"/>
        <v>32.5</v>
      </c>
      <c r="P95" s="6" t="str">
        <f t="shared" si="15"/>
        <v>Not accepted</v>
      </c>
    </row>
    <row r="96" spans="1:16" x14ac:dyDescent="0.25">
      <c r="A96" s="6" t="s">
        <v>95</v>
      </c>
      <c r="B96" s="6" t="s">
        <v>94</v>
      </c>
      <c r="C96" s="6" t="s">
        <v>2</v>
      </c>
      <c r="D96" s="6" t="s">
        <v>53</v>
      </c>
      <c r="E96" s="6" t="s">
        <v>0</v>
      </c>
      <c r="F96" s="7">
        <v>37124</v>
      </c>
      <c r="G96" s="6">
        <f t="shared" ca="1" si="8"/>
        <v>17</v>
      </c>
      <c r="H96" s="6" t="str">
        <f t="shared" ca="1" si="9"/>
        <v>Junior</v>
      </c>
      <c r="I96" s="6">
        <v>2929</v>
      </c>
      <c r="J96" s="9">
        <f t="shared" si="10"/>
        <v>77</v>
      </c>
      <c r="K96" s="6" t="str">
        <f t="shared" ca="1" si="11"/>
        <v>More training needed</v>
      </c>
      <c r="L96" s="6">
        <v>929</v>
      </c>
      <c r="M96" s="8">
        <f t="shared" si="12"/>
        <v>62</v>
      </c>
      <c r="N96" s="6" t="str">
        <f t="shared" ca="1" si="13"/>
        <v>More training needed</v>
      </c>
      <c r="O96" s="8">
        <f t="shared" si="14"/>
        <v>69.5</v>
      </c>
      <c r="P96" s="6" t="str">
        <f t="shared" si="15"/>
        <v>Accepted</v>
      </c>
    </row>
    <row r="97" spans="1:16" x14ac:dyDescent="0.25">
      <c r="A97" s="6" t="s">
        <v>93</v>
      </c>
      <c r="B97" s="6" t="s">
        <v>92</v>
      </c>
      <c r="C97" s="6" t="s">
        <v>91</v>
      </c>
      <c r="D97" s="6" t="s">
        <v>53</v>
      </c>
      <c r="E97" s="6" t="s">
        <v>0</v>
      </c>
      <c r="F97" s="7">
        <v>35700</v>
      </c>
      <c r="G97" s="6">
        <f t="shared" ca="1" si="8"/>
        <v>21</v>
      </c>
      <c r="H97" s="6" t="str">
        <f t="shared" ca="1" si="9"/>
        <v>Senior</v>
      </c>
      <c r="I97" s="6">
        <v>3051</v>
      </c>
      <c r="J97" s="9">
        <f t="shared" si="10"/>
        <v>80</v>
      </c>
      <c r="K97" s="6" t="str">
        <f t="shared" ca="1" si="11"/>
        <v>OK</v>
      </c>
      <c r="L97" s="6">
        <v>1051</v>
      </c>
      <c r="M97" s="8">
        <f t="shared" si="12"/>
        <v>70</v>
      </c>
      <c r="N97" s="6" t="str">
        <f t="shared" ca="1" si="13"/>
        <v>OK</v>
      </c>
      <c r="O97" s="8">
        <f t="shared" si="14"/>
        <v>75</v>
      </c>
      <c r="P97" s="6" t="str">
        <f t="shared" si="15"/>
        <v>Accepted</v>
      </c>
    </row>
    <row r="98" spans="1:16" x14ac:dyDescent="0.25">
      <c r="A98" s="6" t="s">
        <v>90</v>
      </c>
      <c r="B98" s="6" t="s">
        <v>89</v>
      </c>
      <c r="C98" s="6" t="s">
        <v>2</v>
      </c>
      <c r="D98" s="6" t="s">
        <v>270</v>
      </c>
      <c r="E98" s="6" t="s">
        <v>0</v>
      </c>
      <c r="F98" s="7">
        <v>35761</v>
      </c>
      <c r="G98" s="6">
        <f t="shared" ca="1" si="8"/>
        <v>21</v>
      </c>
      <c r="H98" s="6" t="str">
        <f t="shared" ca="1" si="9"/>
        <v>Senior</v>
      </c>
      <c r="I98" s="6">
        <v>3688</v>
      </c>
      <c r="J98" s="9">
        <f t="shared" si="10"/>
        <v>97</v>
      </c>
      <c r="K98" s="6" t="str">
        <f t="shared" ca="1" si="11"/>
        <v>OK</v>
      </c>
      <c r="L98" s="6">
        <v>1075</v>
      </c>
      <c r="M98" s="8">
        <f t="shared" si="12"/>
        <v>72</v>
      </c>
      <c r="N98" s="6" t="str">
        <f t="shared" ca="1" si="13"/>
        <v>OK</v>
      </c>
      <c r="O98" s="8">
        <f t="shared" si="14"/>
        <v>84.5</v>
      </c>
      <c r="P98" s="6" t="str">
        <f t="shared" si="15"/>
        <v>Accepted</v>
      </c>
    </row>
    <row r="99" spans="1:16" x14ac:dyDescent="0.25">
      <c r="A99" s="6" t="s">
        <v>88</v>
      </c>
      <c r="B99" s="6" t="s">
        <v>87</v>
      </c>
      <c r="C99" s="6" t="s">
        <v>2</v>
      </c>
      <c r="D99" s="6" t="s">
        <v>1</v>
      </c>
      <c r="E99" s="6" t="s">
        <v>0</v>
      </c>
      <c r="F99" s="7">
        <v>35058</v>
      </c>
      <c r="G99" s="6">
        <f t="shared" ca="1" si="8"/>
        <v>23</v>
      </c>
      <c r="H99" s="6" t="str">
        <f t="shared" ca="1" si="9"/>
        <v>Senior</v>
      </c>
      <c r="I99" s="6">
        <v>3710</v>
      </c>
      <c r="J99" s="9">
        <f t="shared" si="10"/>
        <v>98</v>
      </c>
      <c r="K99" s="6" t="str">
        <f t="shared" ca="1" si="11"/>
        <v>OK</v>
      </c>
      <c r="L99" s="6">
        <v>1076</v>
      </c>
      <c r="M99" s="8">
        <f t="shared" si="12"/>
        <v>72</v>
      </c>
      <c r="N99" s="6" t="str">
        <f t="shared" ca="1" si="13"/>
        <v>OK</v>
      </c>
      <c r="O99" s="8">
        <f t="shared" si="14"/>
        <v>85</v>
      </c>
      <c r="P99" s="6" t="str">
        <f t="shared" si="15"/>
        <v>Accepted</v>
      </c>
    </row>
    <row r="100" spans="1:16" x14ac:dyDescent="0.25">
      <c r="A100" s="6" t="s">
        <v>86</v>
      </c>
      <c r="B100" s="6" t="s">
        <v>85</v>
      </c>
      <c r="C100" s="6" t="s">
        <v>54</v>
      </c>
      <c r="D100" s="6" t="s">
        <v>53</v>
      </c>
      <c r="E100" s="6" t="s">
        <v>12</v>
      </c>
      <c r="F100" s="7">
        <v>36775</v>
      </c>
      <c r="G100" s="6">
        <f t="shared" ca="1" si="8"/>
        <v>18</v>
      </c>
      <c r="H100" s="6" t="str">
        <f t="shared" ca="1" si="9"/>
        <v>Senior</v>
      </c>
      <c r="I100" s="6">
        <v>2535</v>
      </c>
      <c r="J100" s="9">
        <f t="shared" si="10"/>
        <v>67</v>
      </c>
      <c r="K100" s="6" t="str">
        <f t="shared" ca="1" si="11"/>
        <v>OK</v>
      </c>
      <c r="L100" s="6">
        <v>535</v>
      </c>
      <c r="M100" s="8">
        <f t="shared" si="12"/>
        <v>36</v>
      </c>
      <c r="N100" s="6" t="str">
        <f t="shared" ca="1" si="13"/>
        <v>To be improved</v>
      </c>
      <c r="O100" s="8">
        <f t="shared" si="14"/>
        <v>51.5</v>
      </c>
      <c r="P100" s="6" t="str">
        <f t="shared" si="15"/>
        <v>Not accepted</v>
      </c>
    </row>
    <row r="101" spans="1:16" x14ac:dyDescent="0.25">
      <c r="A101" s="6" t="s">
        <v>84</v>
      </c>
      <c r="B101" s="6" t="s">
        <v>83</v>
      </c>
      <c r="C101" s="6" t="s">
        <v>2</v>
      </c>
      <c r="D101" s="6" t="s">
        <v>1</v>
      </c>
      <c r="E101" s="6" t="s">
        <v>0</v>
      </c>
      <c r="F101" s="7">
        <v>37150</v>
      </c>
      <c r="G101" s="6">
        <f t="shared" ca="1" si="8"/>
        <v>17</v>
      </c>
      <c r="H101" s="6" t="str">
        <f t="shared" ca="1" si="9"/>
        <v>Junior</v>
      </c>
      <c r="I101" s="6">
        <v>3075</v>
      </c>
      <c r="J101" s="9">
        <f t="shared" si="10"/>
        <v>81</v>
      </c>
      <c r="K101" s="6" t="str">
        <f t="shared" ca="1" si="11"/>
        <v>High Potential</v>
      </c>
      <c r="L101" s="6">
        <v>1075</v>
      </c>
      <c r="M101" s="8">
        <f t="shared" si="12"/>
        <v>72</v>
      </c>
      <c r="N101" s="6" t="str">
        <f t="shared" ca="1" si="13"/>
        <v>More training needed</v>
      </c>
      <c r="O101" s="8">
        <f t="shared" si="14"/>
        <v>76.5</v>
      </c>
      <c r="P101" s="6" t="str">
        <f t="shared" si="15"/>
        <v>Accepted</v>
      </c>
    </row>
    <row r="102" spans="1:16" x14ac:dyDescent="0.25">
      <c r="A102" s="6" t="s">
        <v>82</v>
      </c>
      <c r="B102" s="6" t="s">
        <v>81</v>
      </c>
      <c r="C102" s="6" t="s">
        <v>73</v>
      </c>
      <c r="D102" s="6" t="s">
        <v>72</v>
      </c>
      <c r="E102" s="6" t="s">
        <v>0</v>
      </c>
      <c r="F102" s="7">
        <v>34923</v>
      </c>
      <c r="G102" s="6">
        <f t="shared" ca="1" si="8"/>
        <v>23</v>
      </c>
      <c r="H102" s="6" t="str">
        <f t="shared" ca="1" si="9"/>
        <v>Senior</v>
      </c>
      <c r="I102" s="6">
        <v>3010</v>
      </c>
      <c r="J102" s="9">
        <f t="shared" si="10"/>
        <v>79</v>
      </c>
      <c r="K102" s="6" t="str">
        <f t="shared" ca="1" si="11"/>
        <v>OK</v>
      </c>
      <c r="L102" s="6">
        <v>1150</v>
      </c>
      <c r="M102" s="8">
        <f t="shared" si="12"/>
        <v>77</v>
      </c>
      <c r="N102" s="6" t="str">
        <f t="shared" ca="1" si="13"/>
        <v>OK</v>
      </c>
      <c r="O102" s="8">
        <f t="shared" si="14"/>
        <v>78</v>
      </c>
      <c r="P102" s="6" t="str">
        <f t="shared" si="15"/>
        <v>Accepted</v>
      </c>
    </row>
    <row r="103" spans="1:16" x14ac:dyDescent="0.25">
      <c r="A103" t="s">
        <v>268</v>
      </c>
      <c r="B103" t="s">
        <v>267</v>
      </c>
      <c r="C103" t="s">
        <v>142</v>
      </c>
      <c r="D103" t="s">
        <v>274</v>
      </c>
      <c r="E103" t="s">
        <v>12</v>
      </c>
      <c r="F103" s="7">
        <v>35320</v>
      </c>
      <c r="G103" s="6">
        <f t="shared" ca="1" si="8"/>
        <v>22</v>
      </c>
      <c r="H103" s="6" t="str">
        <f t="shared" ca="1" si="9"/>
        <v>Senior</v>
      </c>
      <c r="I103" s="6">
        <v>3216</v>
      </c>
      <c r="J103" s="9">
        <f t="shared" si="10"/>
        <v>85</v>
      </c>
      <c r="K103" s="6" t="str">
        <f t="shared" ca="1" si="11"/>
        <v>OK</v>
      </c>
      <c r="L103" s="6">
        <v>676</v>
      </c>
      <c r="M103" s="8">
        <f t="shared" si="12"/>
        <v>45</v>
      </c>
      <c r="N103" s="6" t="str">
        <f t="shared" ca="1" si="13"/>
        <v>To be improved</v>
      </c>
      <c r="O103" s="8">
        <f t="shared" si="14"/>
        <v>65</v>
      </c>
      <c r="P103" s="6" t="str">
        <f t="shared" si="15"/>
        <v>Not accepted</v>
      </c>
    </row>
    <row r="104" spans="1:16" x14ac:dyDescent="0.25">
      <c r="A104" s="6" t="s">
        <v>80</v>
      </c>
      <c r="B104" s="6" t="s">
        <v>79</v>
      </c>
      <c r="C104" s="6" t="s">
        <v>30</v>
      </c>
      <c r="D104" s="6" t="s">
        <v>29</v>
      </c>
      <c r="E104" s="6" t="s">
        <v>12</v>
      </c>
      <c r="F104" s="7">
        <v>35613</v>
      </c>
      <c r="G104" s="6">
        <f t="shared" ca="1" si="8"/>
        <v>21</v>
      </c>
      <c r="H104" s="6" t="str">
        <f t="shared" ca="1" si="9"/>
        <v>Senior</v>
      </c>
      <c r="I104" s="6">
        <v>1941</v>
      </c>
      <c r="J104" s="9">
        <f t="shared" si="10"/>
        <v>51</v>
      </c>
      <c r="K104" s="6" t="str">
        <f t="shared" ca="1" si="11"/>
        <v>To be improved</v>
      </c>
      <c r="L104" s="6">
        <v>670</v>
      </c>
      <c r="M104" s="8">
        <f t="shared" si="12"/>
        <v>45</v>
      </c>
      <c r="N104" s="6" t="str">
        <f t="shared" ca="1" si="13"/>
        <v>To be improved</v>
      </c>
      <c r="O104" s="8">
        <f t="shared" si="14"/>
        <v>48</v>
      </c>
      <c r="P104" s="6" t="str">
        <f t="shared" si="15"/>
        <v>Not accepted</v>
      </c>
    </row>
    <row r="105" spans="1:16" x14ac:dyDescent="0.25">
      <c r="A105" s="6" t="s">
        <v>78</v>
      </c>
      <c r="B105" s="6" t="s">
        <v>15</v>
      </c>
      <c r="C105" s="6" t="s">
        <v>54</v>
      </c>
      <c r="D105" s="6" t="s">
        <v>53</v>
      </c>
      <c r="E105" s="6" t="s">
        <v>12</v>
      </c>
      <c r="F105" s="7">
        <v>35123</v>
      </c>
      <c r="G105" s="6">
        <f t="shared" ca="1" si="8"/>
        <v>23</v>
      </c>
      <c r="H105" s="6" t="str">
        <f t="shared" ca="1" si="9"/>
        <v>Senior</v>
      </c>
      <c r="I105" s="6">
        <v>2035</v>
      </c>
      <c r="J105" s="9">
        <f t="shared" si="10"/>
        <v>54</v>
      </c>
      <c r="K105" s="6" t="str">
        <f t="shared" ca="1" si="11"/>
        <v>To be improved</v>
      </c>
      <c r="L105" s="6">
        <v>230</v>
      </c>
      <c r="M105" s="8">
        <f t="shared" si="12"/>
        <v>15</v>
      </c>
      <c r="N105" s="6" t="str">
        <f t="shared" ca="1" si="13"/>
        <v>To be improved</v>
      </c>
      <c r="O105" s="8">
        <f t="shared" si="14"/>
        <v>34.5</v>
      </c>
      <c r="P105" s="6" t="str">
        <f t="shared" si="15"/>
        <v>Not accepted</v>
      </c>
    </row>
    <row r="106" spans="1:16" x14ac:dyDescent="0.25">
      <c r="A106" s="6" t="s">
        <v>77</v>
      </c>
      <c r="B106" s="6" t="s">
        <v>76</v>
      </c>
      <c r="C106" s="6" t="s">
        <v>73</v>
      </c>
      <c r="D106" s="6" t="s">
        <v>72</v>
      </c>
      <c r="E106" s="6" t="s">
        <v>0</v>
      </c>
      <c r="F106" s="7">
        <v>34261</v>
      </c>
      <c r="G106" s="6">
        <f t="shared" ca="1" si="8"/>
        <v>25</v>
      </c>
      <c r="H106" s="6" t="str">
        <f t="shared" ca="1" si="9"/>
        <v>Senior</v>
      </c>
      <c r="I106" s="6">
        <v>3273</v>
      </c>
      <c r="J106" s="9">
        <f t="shared" si="10"/>
        <v>86</v>
      </c>
      <c r="K106" s="6" t="str">
        <f t="shared" ca="1" si="11"/>
        <v>OK</v>
      </c>
      <c r="L106" s="6">
        <v>1273</v>
      </c>
      <c r="M106" s="8">
        <f t="shared" si="12"/>
        <v>85</v>
      </c>
      <c r="N106" s="6" t="str">
        <f t="shared" ca="1" si="13"/>
        <v>OK</v>
      </c>
      <c r="O106" s="8">
        <f t="shared" si="14"/>
        <v>85.5</v>
      </c>
      <c r="P106" s="6" t="str">
        <f t="shared" si="15"/>
        <v>Accepted</v>
      </c>
    </row>
    <row r="107" spans="1:16" x14ac:dyDescent="0.25">
      <c r="A107" s="6" t="s">
        <v>75</v>
      </c>
      <c r="B107" s="6" t="s">
        <v>74</v>
      </c>
      <c r="C107" s="6" t="s">
        <v>73</v>
      </c>
      <c r="D107" s="6" t="s">
        <v>72</v>
      </c>
      <c r="E107" s="6" t="s">
        <v>0</v>
      </c>
      <c r="F107" s="7">
        <v>36134</v>
      </c>
      <c r="G107" s="6">
        <f t="shared" ca="1" si="8"/>
        <v>20</v>
      </c>
      <c r="H107" s="6" t="str">
        <f t="shared" ca="1" si="9"/>
        <v>Senior</v>
      </c>
      <c r="I107" s="6">
        <v>2536</v>
      </c>
      <c r="J107" s="9">
        <f t="shared" si="10"/>
        <v>67</v>
      </c>
      <c r="K107" s="6" t="str">
        <f t="shared" ca="1" si="11"/>
        <v>OK</v>
      </c>
      <c r="L107" s="6">
        <v>536</v>
      </c>
      <c r="M107" s="8">
        <f t="shared" si="12"/>
        <v>36</v>
      </c>
      <c r="N107" s="6" t="str">
        <f t="shared" ca="1" si="13"/>
        <v>To be improved</v>
      </c>
      <c r="O107" s="8">
        <f t="shared" si="14"/>
        <v>51.5</v>
      </c>
      <c r="P107" s="6" t="str">
        <f t="shared" si="15"/>
        <v>Not accepted</v>
      </c>
    </row>
    <row r="108" spans="1:16" x14ac:dyDescent="0.25">
      <c r="A108" s="6" t="s">
        <v>71</v>
      </c>
      <c r="B108" s="6" t="s">
        <v>15</v>
      </c>
      <c r="C108" s="6" t="s">
        <v>2</v>
      </c>
      <c r="D108" s="6" t="s">
        <v>1</v>
      </c>
      <c r="E108" s="6" t="s">
        <v>12</v>
      </c>
      <c r="F108" s="7">
        <v>36426</v>
      </c>
      <c r="G108" s="6">
        <f t="shared" ca="1" si="8"/>
        <v>19</v>
      </c>
      <c r="H108" s="6" t="str">
        <f t="shared" ca="1" si="9"/>
        <v>Senior</v>
      </c>
      <c r="I108" s="6">
        <v>3255</v>
      </c>
      <c r="J108" s="9">
        <f t="shared" si="10"/>
        <v>86</v>
      </c>
      <c r="K108" s="6" t="str">
        <f t="shared" ca="1" si="11"/>
        <v>OK</v>
      </c>
      <c r="L108" s="6">
        <v>677</v>
      </c>
      <c r="M108" s="8">
        <f t="shared" si="12"/>
        <v>45</v>
      </c>
      <c r="N108" s="6" t="str">
        <f t="shared" ca="1" si="13"/>
        <v>To be improved</v>
      </c>
      <c r="O108" s="8">
        <f t="shared" si="14"/>
        <v>65.5</v>
      </c>
      <c r="P108" s="6" t="str">
        <f t="shared" si="15"/>
        <v>Not accepted</v>
      </c>
    </row>
    <row r="109" spans="1:16" x14ac:dyDescent="0.25">
      <c r="A109" s="6" t="s">
        <v>70</v>
      </c>
      <c r="B109" s="6" t="s">
        <v>42</v>
      </c>
      <c r="C109" s="6" t="s">
        <v>9</v>
      </c>
      <c r="D109" s="6" t="s">
        <v>8</v>
      </c>
      <c r="E109" s="6" t="s">
        <v>0</v>
      </c>
      <c r="F109" s="7">
        <v>34358</v>
      </c>
      <c r="G109" s="6">
        <f t="shared" ca="1" si="8"/>
        <v>25</v>
      </c>
      <c r="H109" s="6" t="str">
        <f t="shared" ca="1" si="9"/>
        <v>Senior</v>
      </c>
      <c r="I109" s="6">
        <v>2874</v>
      </c>
      <c r="J109" s="9">
        <f t="shared" si="10"/>
        <v>76</v>
      </c>
      <c r="K109" s="6" t="str">
        <f t="shared" ca="1" si="11"/>
        <v>OK</v>
      </c>
      <c r="L109" s="6">
        <v>874</v>
      </c>
      <c r="M109" s="8">
        <f t="shared" si="12"/>
        <v>58</v>
      </c>
      <c r="N109" s="6" t="str">
        <f t="shared" ca="1" si="13"/>
        <v>To be improved</v>
      </c>
      <c r="O109" s="8">
        <f t="shared" si="14"/>
        <v>67</v>
      </c>
      <c r="P109" s="6" t="str">
        <f t="shared" si="15"/>
        <v>Not accepted</v>
      </c>
    </row>
    <row r="110" spans="1:16" x14ac:dyDescent="0.25">
      <c r="A110" s="6" t="s">
        <v>69</v>
      </c>
      <c r="B110" s="6" t="s">
        <v>68</v>
      </c>
      <c r="C110" s="6" t="s">
        <v>9</v>
      </c>
      <c r="D110" s="6" t="s">
        <v>8</v>
      </c>
      <c r="E110" s="6" t="s">
        <v>12</v>
      </c>
      <c r="F110" s="7">
        <v>36717</v>
      </c>
      <c r="G110" s="6">
        <f t="shared" ca="1" si="8"/>
        <v>18</v>
      </c>
      <c r="H110" s="6" t="str">
        <f t="shared" ca="1" si="9"/>
        <v>Senior</v>
      </c>
      <c r="I110" s="6">
        <v>3785</v>
      </c>
      <c r="J110" s="9">
        <f t="shared" si="10"/>
        <v>100</v>
      </c>
      <c r="K110" s="6" t="str">
        <f t="shared" ca="1" si="11"/>
        <v>OK</v>
      </c>
      <c r="L110" s="6">
        <v>715</v>
      </c>
      <c r="M110" s="8">
        <f t="shared" si="12"/>
        <v>48</v>
      </c>
      <c r="N110" s="6" t="str">
        <f t="shared" ca="1" si="13"/>
        <v>To be improved</v>
      </c>
      <c r="O110" s="8">
        <f t="shared" si="14"/>
        <v>74</v>
      </c>
      <c r="P110" s="6" t="str">
        <f t="shared" si="15"/>
        <v>Not accepted</v>
      </c>
    </row>
    <row r="111" spans="1:16" x14ac:dyDescent="0.25">
      <c r="A111" s="6" t="s">
        <v>67</v>
      </c>
      <c r="B111" s="6" t="s">
        <v>66</v>
      </c>
      <c r="C111" s="6" t="s">
        <v>9</v>
      </c>
      <c r="D111" s="6" t="s">
        <v>8</v>
      </c>
      <c r="E111" s="6" t="s">
        <v>0</v>
      </c>
      <c r="F111" s="7">
        <v>37079</v>
      </c>
      <c r="G111" s="6">
        <f t="shared" ca="1" si="8"/>
        <v>17</v>
      </c>
      <c r="H111" s="6" t="str">
        <f t="shared" ca="1" si="9"/>
        <v>Junior</v>
      </c>
      <c r="I111" s="6">
        <v>2154</v>
      </c>
      <c r="J111" s="9">
        <f t="shared" si="10"/>
        <v>57</v>
      </c>
      <c r="K111" s="6" t="str">
        <f t="shared" ca="1" si="11"/>
        <v>To be improved</v>
      </c>
      <c r="L111" s="6">
        <v>940</v>
      </c>
      <c r="M111" s="8">
        <f t="shared" si="12"/>
        <v>63</v>
      </c>
      <c r="N111" s="6" t="str">
        <f t="shared" ca="1" si="13"/>
        <v>More training needed</v>
      </c>
      <c r="O111" s="8">
        <f t="shared" si="14"/>
        <v>60</v>
      </c>
      <c r="P111" s="6" t="str">
        <f t="shared" si="15"/>
        <v>New test needed</v>
      </c>
    </row>
    <row r="112" spans="1:16" x14ac:dyDescent="0.25">
      <c r="A112" s="6" t="s">
        <v>65</v>
      </c>
      <c r="B112" s="6" t="s">
        <v>64</v>
      </c>
      <c r="C112" s="6" t="s">
        <v>9</v>
      </c>
      <c r="D112" s="6" t="s">
        <v>8</v>
      </c>
      <c r="E112" s="6" t="s">
        <v>12</v>
      </c>
      <c r="F112" s="7">
        <v>36569</v>
      </c>
      <c r="G112" s="6">
        <f t="shared" ca="1" si="8"/>
        <v>19</v>
      </c>
      <c r="H112" s="6" t="str">
        <f t="shared" ca="1" si="9"/>
        <v>Senior</v>
      </c>
      <c r="I112" s="6">
        <v>3775</v>
      </c>
      <c r="J112" s="9">
        <f t="shared" si="10"/>
        <v>99</v>
      </c>
      <c r="K112" s="6" t="str">
        <f t="shared" ca="1" si="11"/>
        <v>OK</v>
      </c>
      <c r="L112" s="6">
        <v>830</v>
      </c>
      <c r="M112" s="8">
        <f t="shared" si="12"/>
        <v>55</v>
      </c>
      <c r="N112" s="6" t="str">
        <f t="shared" ca="1" si="13"/>
        <v>To be improved</v>
      </c>
      <c r="O112" s="8">
        <f t="shared" si="14"/>
        <v>77</v>
      </c>
      <c r="P112" s="6" t="str">
        <f t="shared" si="15"/>
        <v>Not accepted</v>
      </c>
    </row>
    <row r="113" spans="1:16" x14ac:dyDescent="0.25">
      <c r="A113" s="6" t="s">
        <v>63</v>
      </c>
      <c r="B113" s="6" t="s">
        <v>36</v>
      </c>
      <c r="C113" s="6" t="s">
        <v>9</v>
      </c>
      <c r="D113" s="6" t="s">
        <v>8</v>
      </c>
      <c r="E113" s="6" t="s">
        <v>0</v>
      </c>
      <c r="F113" s="7">
        <v>36137</v>
      </c>
      <c r="G113" s="6">
        <f t="shared" ca="1" si="8"/>
        <v>20</v>
      </c>
      <c r="H113" s="6" t="str">
        <f t="shared" ca="1" si="9"/>
        <v>Senior</v>
      </c>
      <c r="I113" s="6">
        <v>3557</v>
      </c>
      <c r="J113" s="9">
        <f t="shared" si="10"/>
        <v>94</v>
      </c>
      <c r="K113" s="6" t="str">
        <f t="shared" ca="1" si="11"/>
        <v>OK</v>
      </c>
      <c r="L113" s="6">
        <v>441</v>
      </c>
      <c r="M113" s="8">
        <f t="shared" si="12"/>
        <v>29</v>
      </c>
      <c r="N113" s="6" t="str">
        <f t="shared" ca="1" si="13"/>
        <v>To be improved</v>
      </c>
      <c r="O113" s="8">
        <f t="shared" si="14"/>
        <v>61.5</v>
      </c>
      <c r="P113" s="6" t="str">
        <f t="shared" si="15"/>
        <v>Not accepted</v>
      </c>
    </row>
    <row r="114" spans="1:16" x14ac:dyDescent="0.25">
      <c r="A114" s="6" t="s">
        <v>63</v>
      </c>
      <c r="B114" s="6" t="s">
        <v>62</v>
      </c>
      <c r="C114" s="6" t="s">
        <v>54</v>
      </c>
      <c r="D114" s="6" t="s">
        <v>53</v>
      </c>
      <c r="E114" s="6" t="s">
        <v>0</v>
      </c>
      <c r="F114" s="7">
        <v>36592</v>
      </c>
      <c r="G114" s="6">
        <f t="shared" ca="1" si="8"/>
        <v>19</v>
      </c>
      <c r="H114" s="6" t="str">
        <f t="shared" ca="1" si="9"/>
        <v>Senior</v>
      </c>
      <c r="I114" s="6">
        <v>2609</v>
      </c>
      <c r="J114" s="9">
        <f t="shared" si="10"/>
        <v>69</v>
      </c>
      <c r="K114" s="6" t="str">
        <f t="shared" ca="1" si="11"/>
        <v>OK</v>
      </c>
      <c r="L114" s="6">
        <v>933</v>
      </c>
      <c r="M114" s="8">
        <f t="shared" si="12"/>
        <v>62</v>
      </c>
      <c r="N114" s="6" t="str">
        <f t="shared" ca="1" si="13"/>
        <v>OK</v>
      </c>
      <c r="O114" s="8">
        <f t="shared" si="14"/>
        <v>65.5</v>
      </c>
      <c r="P114" s="6" t="str">
        <f t="shared" si="15"/>
        <v>Accepted</v>
      </c>
    </row>
    <row r="115" spans="1:16" x14ac:dyDescent="0.25">
      <c r="A115" s="6" t="s">
        <v>61</v>
      </c>
      <c r="B115" s="6" t="s">
        <v>60</v>
      </c>
      <c r="C115" s="6" t="s">
        <v>2</v>
      </c>
      <c r="D115" s="6" t="s">
        <v>1</v>
      </c>
      <c r="E115" s="6" t="s">
        <v>12</v>
      </c>
      <c r="F115" s="7">
        <v>35317</v>
      </c>
      <c r="G115" s="6">
        <f t="shared" ca="1" si="8"/>
        <v>22</v>
      </c>
      <c r="H115" s="6" t="str">
        <f t="shared" ca="1" si="9"/>
        <v>Senior</v>
      </c>
      <c r="I115" s="6">
        <v>3701</v>
      </c>
      <c r="J115" s="9">
        <f t="shared" si="10"/>
        <v>97</v>
      </c>
      <c r="K115" s="6" t="str">
        <f t="shared" ca="1" si="11"/>
        <v>OK</v>
      </c>
      <c r="L115" s="6">
        <v>918</v>
      </c>
      <c r="M115" s="8">
        <f t="shared" si="12"/>
        <v>61</v>
      </c>
      <c r="N115" s="6" t="str">
        <f t="shared" ca="1" si="13"/>
        <v>OK</v>
      </c>
      <c r="O115" s="8">
        <f t="shared" si="14"/>
        <v>79</v>
      </c>
      <c r="P115" s="6" t="str">
        <f t="shared" si="15"/>
        <v>Accepted</v>
      </c>
    </row>
    <row r="116" spans="1:16" x14ac:dyDescent="0.25">
      <c r="A116" s="6" t="s">
        <v>59</v>
      </c>
      <c r="B116" s="6" t="s">
        <v>58</v>
      </c>
      <c r="C116" s="6" t="s">
        <v>54</v>
      </c>
      <c r="D116" s="6" t="s">
        <v>53</v>
      </c>
      <c r="E116" s="6" t="s">
        <v>0</v>
      </c>
      <c r="F116" s="7">
        <v>35710</v>
      </c>
      <c r="G116" s="6">
        <f t="shared" ca="1" si="8"/>
        <v>21</v>
      </c>
      <c r="H116" s="6" t="str">
        <f t="shared" ca="1" si="9"/>
        <v>Senior</v>
      </c>
      <c r="I116" s="6">
        <v>3734</v>
      </c>
      <c r="J116" s="9">
        <f t="shared" si="10"/>
        <v>98</v>
      </c>
      <c r="K116" s="6" t="str">
        <f t="shared" ca="1" si="11"/>
        <v>OK</v>
      </c>
      <c r="L116" s="6">
        <v>1157</v>
      </c>
      <c r="M116" s="8">
        <f t="shared" si="12"/>
        <v>77</v>
      </c>
      <c r="N116" s="6" t="str">
        <f t="shared" ca="1" si="13"/>
        <v>OK</v>
      </c>
      <c r="O116" s="8">
        <f t="shared" si="14"/>
        <v>87.5</v>
      </c>
      <c r="P116" s="6" t="str">
        <f t="shared" si="15"/>
        <v>Accepted</v>
      </c>
    </row>
    <row r="117" spans="1:16" x14ac:dyDescent="0.25">
      <c r="A117" s="6" t="s">
        <v>57</v>
      </c>
      <c r="B117" s="6" t="s">
        <v>56</v>
      </c>
      <c r="C117" s="6" t="s">
        <v>21</v>
      </c>
      <c r="D117" s="6" t="s">
        <v>20</v>
      </c>
      <c r="E117" s="6" t="s">
        <v>0</v>
      </c>
      <c r="F117" s="7">
        <v>35614</v>
      </c>
      <c r="G117" s="6">
        <f t="shared" ca="1" si="8"/>
        <v>21</v>
      </c>
      <c r="H117" s="6" t="str">
        <f t="shared" ca="1" si="9"/>
        <v>Senior</v>
      </c>
      <c r="I117" s="6">
        <v>2053</v>
      </c>
      <c r="J117" s="9">
        <f t="shared" si="10"/>
        <v>54</v>
      </c>
      <c r="K117" s="6" t="str">
        <f t="shared" ca="1" si="11"/>
        <v>To be improved</v>
      </c>
      <c r="L117" s="6">
        <v>1017</v>
      </c>
      <c r="M117" s="8">
        <f t="shared" si="12"/>
        <v>68</v>
      </c>
      <c r="N117" s="6" t="str">
        <f t="shared" ca="1" si="13"/>
        <v>OK</v>
      </c>
      <c r="O117" s="8">
        <f t="shared" si="14"/>
        <v>61</v>
      </c>
      <c r="P117" s="6" t="str">
        <f t="shared" si="15"/>
        <v>New test needed</v>
      </c>
    </row>
    <row r="118" spans="1:16" x14ac:dyDescent="0.25">
      <c r="A118" s="6" t="s">
        <v>55</v>
      </c>
      <c r="B118" s="6" t="s">
        <v>50</v>
      </c>
      <c r="C118" s="6" t="s">
        <v>54</v>
      </c>
      <c r="D118" s="6" t="s">
        <v>53</v>
      </c>
      <c r="E118" s="6" t="s">
        <v>0</v>
      </c>
      <c r="F118" s="7">
        <v>34436</v>
      </c>
      <c r="G118" s="6">
        <f t="shared" ca="1" si="8"/>
        <v>25</v>
      </c>
      <c r="H118" s="6" t="str">
        <f t="shared" ca="1" si="9"/>
        <v>Senior</v>
      </c>
      <c r="I118" s="6">
        <v>2431</v>
      </c>
      <c r="J118" s="9">
        <f t="shared" si="10"/>
        <v>64</v>
      </c>
      <c r="K118" s="6" t="str">
        <f t="shared" ca="1" si="11"/>
        <v>OK</v>
      </c>
      <c r="L118" s="6">
        <v>431</v>
      </c>
      <c r="M118" s="8">
        <f t="shared" si="12"/>
        <v>29</v>
      </c>
      <c r="N118" s="6" t="str">
        <f t="shared" ca="1" si="13"/>
        <v>To be improved</v>
      </c>
      <c r="O118" s="8">
        <f t="shared" si="14"/>
        <v>46.5</v>
      </c>
      <c r="P118" s="6" t="str">
        <f t="shared" si="15"/>
        <v>Not accepted</v>
      </c>
    </row>
    <row r="119" spans="1:16" x14ac:dyDescent="0.25">
      <c r="A119" t="s">
        <v>269</v>
      </c>
      <c r="B119" t="s">
        <v>250</v>
      </c>
      <c r="C119" t="s">
        <v>142</v>
      </c>
      <c r="D119" t="s">
        <v>273</v>
      </c>
      <c r="E119" t="s">
        <v>0</v>
      </c>
      <c r="F119" s="7">
        <v>34920</v>
      </c>
      <c r="G119" s="6">
        <f t="shared" ca="1" si="8"/>
        <v>23</v>
      </c>
      <c r="H119" s="6" t="str">
        <f t="shared" ca="1" si="9"/>
        <v>Senior</v>
      </c>
      <c r="I119" s="6">
        <v>2711</v>
      </c>
      <c r="J119" s="9">
        <f t="shared" si="10"/>
        <v>71</v>
      </c>
      <c r="K119" s="6" t="str">
        <f t="shared" ca="1" si="11"/>
        <v>OK</v>
      </c>
      <c r="L119" s="6">
        <v>1216</v>
      </c>
      <c r="M119" s="8">
        <f t="shared" si="12"/>
        <v>81</v>
      </c>
      <c r="N119" s="6" t="str">
        <f t="shared" ca="1" si="13"/>
        <v>OK</v>
      </c>
      <c r="O119" s="8">
        <f t="shared" si="14"/>
        <v>76</v>
      </c>
      <c r="P119" s="6" t="str">
        <f t="shared" si="15"/>
        <v>Accepted</v>
      </c>
    </row>
    <row r="120" spans="1:16" x14ac:dyDescent="0.25">
      <c r="A120" s="6" t="s">
        <v>52</v>
      </c>
      <c r="B120" s="6" t="s">
        <v>38</v>
      </c>
      <c r="C120" s="6" t="s">
        <v>9</v>
      </c>
      <c r="D120" s="6" t="s">
        <v>8</v>
      </c>
      <c r="E120" s="6" t="s">
        <v>0</v>
      </c>
      <c r="F120" s="7">
        <v>34607</v>
      </c>
      <c r="G120" s="6">
        <f t="shared" ca="1" si="8"/>
        <v>24</v>
      </c>
      <c r="H120" s="6" t="str">
        <f t="shared" ca="1" si="9"/>
        <v>Senior</v>
      </c>
      <c r="I120" s="6">
        <v>1964</v>
      </c>
      <c r="J120" s="9">
        <f t="shared" si="10"/>
        <v>52</v>
      </c>
      <c r="K120" s="6" t="str">
        <f t="shared" ca="1" si="11"/>
        <v>To be improved</v>
      </c>
      <c r="L120" s="6">
        <v>670</v>
      </c>
      <c r="M120" s="8">
        <f t="shared" si="12"/>
        <v>45</v>
      </c>
      <c r="N120" s="6" t="str">
        <f t="shared" ca="1" si="13"/>
        <v>To be improved</v>
      </c>
      <c r="O120" s="8">
        <f t="shared" si="14"/>
        <v>48.5</v>
      </c>
      <c r="P120" s="6" t="str">
        <f t="shared" si="15"/>
        <v>Not accepted</v>
      </c>
    </row>
    <row r="121" spans="1:16" x14ac:dyDescent="0.25">
      <c r="A121" s="6" t="s">
        <v>51</v>
      </c>
      <c r="B121" s="6" t="s">
        <v>50</v>
      </c>
      <c r="C121" s="6" t="s">
        <v>21</v>
      </c>
      <c r="D121" s="6" t="s">
        <v>20</v>
      </c>
      <c r="E121" s="6" t="s">
        <v>0</v>
      </c>
      <c r="F121" s="7">
        <v>36344</v>
      </c>
      <c r="G121" s="6">
        <f t="shared" ca="1" si="8"/>
        <v>19</v>
      </c>
      <c r="H121" s="6" t="str">
        <f t="shared" ca="1" si="9"/>
        <v>Senior</v>
      </c>
      <c r="I121" s="6">
        <v>3232</v>
      </c>
      <c r="J121" s="9">
        <f t="shared" si="10"/>
        <v>85</v>
      </c>
      <c r="K121" s="6" t="str">
        <f t="shared" ca="1" si="11"/>
        <v>OK</v>
      </c>
      <c r="L121" s="6">
        <v>1232</v>
      </c>
      <c r="M121" s="8">
        <f t="shared" si="12"/>
        <v>82</v>
      </c>
      <c r="N121" s="6" t="str">
        <f t="shared" ca="1" si="13"/>
        <v>OK</v>
      </c>
      <c r="O121" s="8">
        <f t="shared" si="14"/>
        <v>83.5</v>
      </c>
      <c r="P121" s="6" t="str">
        <f t="shared" si="15"/>
        <v>Accepted</v>
      </c>
    </row>
    <row r="122" spans="1:16" x14ac:dyDescent="0.25">
      <c r="A122" s="6" t="s">
        <v>49</v>
      </c>
      <c r="B122" s="6" t="s">
        <v>48</v>
      </c>
      <c r="C122" s="6" t="s">
        <v>21</v>
      </c>
      <c r="D122" s="6" t="s">
        <v>20</v>
      </c>
      <c r="E122" s="6" t="s">
        <v>0</v>
      </c>
      <c r="F122" s="7">
        <v>35690</v>
      </c>
      <c r="G122" s="6">
        <f t="shared" ca="1" si="8"/>
        <v>21</v>
      </c>
      <c r="H122" s="6" t="str">
        <f t="shared" ca="1" si="9"/>
        <v>Senior</v>
      </c>
      <c r="I122" s="6">
        <v>2935</v>
      </c>
      <c r="J122" s="9">
        <f t="shared" si="10"/>
        <v>77</v>
      </c>
      <c r="K122" s="6" t="str">
        <f t="shared" ca="1" si="11"/>
        <v>OK</v>
      </c>
      <c r="L122" s="6">
        <v>935</v>
      </c>
      <c r="M122" s="8">
        <f t="shared" si="12"/>
        <v>62</v>
      </c>
      <c r="N122" s="6" t="str">
        <f t="shared" ca="1" si="13"/>
        <v>OK</v>
      </c>
      <c r="O122" s="8">
        <f t="shared" si="14"/>
        <v>69.5</v>
      </c>
      <c r="P122" s="6" t="str">
        <f t="shared" si="15"/>
        <v>Accepted</v>
      </c>
    </row>
    <row r="123" spans="1:16" x14ac:dyDescent="0.25">
      <c r="A123" s="6" t="s">
        <v>47</v>
      </c>
      <c r="B123" s="6" t="s">
        <v>46</v>
      </c>
      <c r="C123" s="6" t="s">
        <v>21</v>
      </c>
      <c r="D123" s="6" t="s">
        <v>20</v>
      </c>
      <c r="E123" s="6" t="s">
        <v>12</v>
      </c>
      <c r="F123" s="7">
        <v>35320</v>
      </c>
      <c r="G123" s="6">
        <f t="shared" ca="1" si="8"/>
        <v>22</v>
      </c>
      <c r="H123" s="6" t="str">
        <f t="shared" ca="1" si="9"/>
        <v>Senior</v>
      </c>
      <c r="I123" s="6">
        <v>1929</v>
      </c>
      <c r="J123" s="9">
        <f t="shared" si="10"/>
        <v>51</v>
      </c>
      <c r="K123" s="6" t="str">
        <f t="shared" ca="1" si="11"/>
        <v>To be improved</v>
      </c>
      <c r="L123" s="6">
        <v>950</v>
      </c>
      <c r="M123" s="8">
        <f t="shared" si="12"/>
        <v>63</v>
      </c>
      <c r="N123" s="6" t="str">
        <f t="shared" ca="1" si="13"/>
        <v>OK</v>
      </c>
      <c r="O123" s="8">
        <f t="shared" si="14"/>
        <v>57</v>
      </c>
      <c r="P123" s="6" t="str">
        <f t="shared" si="15"/>
        <v>New test needed</v>
      </c>
    </row>
    <row r="124" spans="1:16" x14ac:dyDescent="0.25">
      <c r="A124" s="6" t="s">
        <v>45</v>
      </c>
      <c r="B124" s="6" t="s">
        <v>44</v>
      </c>
      <c r="C124" s="6" t="s">
        <v>9</v>
      </c>
      <c r="D124" s="6" t="s">
        <v>8</v>
      </c>
      <c r="E124" s="6" t="s">
        <v>0</v>
      </c>
      <c r="F124" s="7">
        <v>35792</v>
      </c>
      <c r="G124" s="6">
        <f t="shared" ca="1" si="8"/>
        <v>21</v>
      </c>
      <c r="H124" s="6" t="str">
        <f t="shared" ca="1" si="9"/>
        <v>Senior</v>
      </c>
      <c r="I124" s="6">
        <v>2130</v>
      </c>
      <c r="J124" s="9">
        <f t="shared" si="10"/>
        <v>56</v>
      </c>
      <c r="K124" s="6" t="str">
        <f t="shared" ca="1" si="11"/>
        <v>To be improved</v>
      </c>
      <c r="L124" s="6">
        <v>130</v>
      </c>
      <c r="M124" s="8">
        <f t="shared" si="12"/>
        <v>9</v>
      </c>
      <c r="N124" s="6" t="str">
        <f t="shared" ca="1" si="13"/>
        <v>To be improved</v>
      </c>
      <c r="O124" s="8">
        <f t="shared" si="14"/>
        <v>32.5</v>
      </c>
      <c r="P124" s="6" t="str">
        <f t="shared" si="15"/>
        <v>Not accepted</v>
      </c>
    </row>
    <row r="125" spans="1:16" x14ac:dyDescent="0.25">
      <c r="A125" s="6" t="s">
        <v>43</v>
      </c>
      <c r="B125" s="6" t="s">
        <v>42</v>
      </c>
      <c r="C125" s="6" t="s">
        <v>9</v>
      </c>
      <c r="D125" s="6" t="s">
        <v>8</v>
      </c>
      <c r="E125" s="6" t="s">
        <v>0</v>
      </c>
      <c r="F125" s="7">
        <v>35798</v>
      </c>
      <c r="G125" s="6">
        <f t="shared" ca="1" si="8"/>
        <v>21</v>
      </c>
      <c r="H125" s="6" t="str">
        <f t="shared" ca="1" si="9"/>
        <v>Senior</v>
      </c>
      <c r="I125" s="6">
        <v>3074</v>
      </c>
      <c r="J125" s="9">
        <f t="shared" si="10"/>
        <v>81</v>
      </c>
      <c r="K125" s="6" t="str">
        <f t="shared" ca="1" si="11"/>
        <v>OK</v>
      </c>
      <c r="L125" s="6">
        <v>1074</v>
      </c>
      <c r="M125" s="8">
        <f t="shared" si="12"/>
        <v>72</v>
      </c>
      <c r="N125" s="6" t="str">
        <f t="shared" ca="1" si="13"/>
        <v>OK</v>
      </c>
      <c r="O125" s="8">
        <f t="shared" si="14"/>
        <v>76.5</v>
      </c>
      <c r="P125" s="6" t="str">
        <f t="shared" si="15"/>
        <v>Accepted</v>
      </c>
    </row>
    <row r="126" spans="1:16" x14ac:dyDescent="0.25">
      <c r="A126" s="6" t="s">
        <v>41</v>
      </c>
      <c r="B126" s="6" t="s">
        <v>40</v>
      </c>
      <c r="C126" s="6" t="s">
        <v>21</v>
      </c>
      <c r="D126" s="6" t="s">
        <v>20</v>
      </c>
      <c r="E126" s="6" t="s">
        <v>12</v>
      </c>
      <c r="F126" s="7">
        <v>34349</v>
      </c>
      <c r="G126" s="6">
        <f t="shared" ca="1" si="8"/>
        <v>25</v>
      </c>
      <c r="H126" s="6" t="str">
        <f t="shared" ca="1" si="9"/>
        <v>Senior</v>
      </c>
      <c r="I126" s="6">
        <v>3386</v>
      </c>
      <c r="J126" s="9">
        <f t="shared" si="10"/>
        <v>89</v>
      </c>
      <c r="K126" s="6" t="str">
        <f t="shared" ca="1" si="11"/>
        <v>OK</v>
      </c>
      <c r="L126" s="6">
        <v>1386</v>
      </c>
      <c r="M126" s="8">
        <f t="shared" si="12"/>
        <v>92</v>
      </c>
      <c r="N126" s="6" t="str">
        <f t="shared" ca="1" si="13"/>
        <v>OK</v>
      </c>
      <c r="O126" s="8">
        <f t="shared" si="14"/>
        <v>90.5</v>
      </c>
      <c r="P126" s="6" t="str">
        <f t="shared" si="15"/>
        <v>Accepted</v>
      </c>
    </row>
    <row r="127" spans="1:16" x14ac:dyDescent="0.25">
      <c r="A127" s="6" t="s">
        <v>39</v>
      </c>
      <c r="B127" s="6" t="s">
        <v>38</v>
      </c>
      <c r="C127" s="6" t="s">
        <v>9</v>
      </c>
      <c r="D127" s="6" t="s">
        <v>8</v>
      </c>
      <c r="E127" s="6" t="s">
        <v>0</v>
      </c>
      <c r="F127" s="7">
        <v>34920</v>
      </c>
      <c r="G127" s="6">
        <f t="shared" ca="1" si="8"/>
        <v>23</v>
      </c>
      <c r="H127" s="6" t="str">
        <f t="shared" ca="1" si="9"/>
        <v>Senior</v>
      </c>
      <c r="I127" s="6">
        <v>2676</v>
      </c>
      <c r="J127" s="9">
        <f t="shared" si="10"/>
        <v>70</v>
      </c>
      <c r="K127" s="6" t="str">
        <f t="shared" ca="1" si="11"/>
        <v>OK</v>
      </c>
      <c r="L127" s="6">
        <v>676</v>
      </c>
      <c r="M127" s="8">
        <f t="shared" si="12"/>
        <v>45</v>
      </c>
      <c r="N127" s="6" t="str">
        <f t="shared" ca="1" si="13"/>
        <v>To be improved</v>
      </c>
      <c r="O127" s="8">
        <f t="shared" si="14"/>
        <v>57.5</v>
      </c>
      <c r="P127" s="6" t="str">
        <f t="shared" si="15"/>
        <v>Not accepted</v>
      </c>
    </row>
    <row r="128" spans="1:16" x14ac:dyDescent="0.25">
      <c r="A128" s="6" t="s">
        <v>37</v>
      </c>
      <c r="B128" s="6" t="s">
        <v>36</v>
      </c>
      <c r="C128" s="6" t="s">
        <v>9</v>
      </c>
      <c r="D128" s="6" t="s">
        <v>8</v>
      </c>
      <c r="E128" s="6" t="s">
        <v>0</v>
      </c>
      <c r="F128" s="7">
        <v>34277</v>
      </c>
      <c r="G128" s="6">
        <f t="shared" ca="1" si="8"/>
        <v>25</v>
      </c>
      <c r="H128" s="6" t="str">
        <f t="shared" ca="1" si="9"/>
        <v>Senior</v>
      </c>
      <c r="I128" s="6">
        <v>2153</v>
      </c>
      <c r="J128" s="9">
        <f t="shared" si="10"/>
        <v>57</v>
      </c>
      <c r="K128" s="6" t="str">
        <f t="shared" ca="1" si="11"/>
        <v>To be improved</v>
      </c>
      <c r="L128" s="6">
        <v>750</v>
      </c>
      <c r="M128" s="8">
        <f t="shared" si="12"/>
        <v>50</v>
      </c>
      <c r="N128" s="6" t="str">
        <f t="shared" ca="1" si="13"/>
        <v>To be improved</v>
      </c>
      <c r="O128" s="8">
        <f t="shared" si="14"/>
        <v>53.5</v>
      </c>
      <c r="P128" s="6" t="str">
        <f t="shared" si="15"/>
        <v>Not accepted</v>
      </c>
    </row>
    <row r="129" spans="1:16" x14ac:dyDescent="0.25">
      <c r="A129" s="6" t="s">
        <v>35</v>
      </c>
      <c r="B129" s="6" t="s">
        <v>34</v>
      </c>
      <c r="C129" s="6" t="s">
        <v>21</v>
      </c>
      <c r="D129" s="6" t="s">
        <v>20</v>
      </c>
      <c r="E129" s="6" t="s">
        <v>33</v>
      </c>
      <c r="F129" s="7">
        <v>36872</v>
      </c>
      <c r="G129" s="6">
        <f t="shared" ca="1" si="8"/>
        <v>18</v>
      </c>
      <c r="H129" s="6" t="str">
        <f t="shared" ca="1" si="9"/>
        <v>Senior</v>
      </c>
      <c r="I129" s="6">
        <v>2885</v>
      </c>
      <c r="J129" s="9">
        <f t="shared" si="10"/>
        <v>76</v>
      </c>
      <c r="K129" s="6" t="str">
        <f t="shared" ca="1" si="11"/>
        <v>OK</v>
      </c>
      <c r="L129" s="6">
        <v>885</v>
      </c>
      <c r="M129" s="8">
        <f t="shared" si="12"/>
        <v>59</v>
      </c>
      <c r="N129" s="6" t="str">
        <f t="shared" ca="1" si="13"/>
        <v>To be improved</v>
      </c>
      <c r="O129" s="8">
        <f t="shared" si="14"/>
        <v>67.5</v>
      </c>
      <c r="P129" s="6" t="str">
        <f t="shared" si="15"/>
        <v>Not accepted</v>
      </c>
    </row>
    <row r="130" spans="1:16" x14ac:dyDescent="0.25">
      <c r="A130" s="6" t="s">
        <v>32</v>
      </c>
      <c r="B130" s="6" t="s">
        <v>31</v>
      </c>
      <c r="C130" s="6" t="s">
        <v>30</v>
      </c>
      <c r="D130" s="6" t="s">
        <v>29</v>
      </c>
      <c r="E130" s="6" t="s">
        <v>0</v>
      </c>
      <c r="F130" s="7">
        <v>36977</v>
      </c>
      <c r="G130" s="6">
        <f t="shared" ca="1" si="8"/>
        <v>18</v>
      </c>
      <c r="H130" s="6" t="str">
        <f t="shared" ca="1" si="9"/>
        <v>Senior</v>
      </c>
      <c r="I130" s="6">
        <v>3167</v>
      </c>
      <c r="J130" s="9">
        <f t="shared" si="10"/>
        <v>83</v>
      </c>
      <c r="K130" s="6" t="str">
        <f t="shared" ca="1" si="11"/>
        <v>OK</v>
      </c>
      <c r="L130" s="6">
        <v>1167</v>
      </c>
      <c r="M130" s="8">
        <f t="shared" si="12"/>
        <v>78</v>
      </c>
      <c r="N130" s="6" t="str">
        <f t="shared" ca="1" si="13"/>
        <v>OK</v>
      </c>
      <c r="O130" s="8">
        <f t="shared" si="14"/>
        <v>80.5</v>
      </c>
      <c r="P130" s="6" t="str">
        <f t="shared" si="15"/>
        <v>Accepted</v>
      </c>
    </row>
    <row r="131" spans="1:16" x14ac:dyDescent="0.25">
      <c r="A131" s="6" t="s">
        <v>28</v>
      </c>
      <c r="B131" s="6" t="s">
        <v>27</v>
      </c>
      <c r="C131" s="6" t="s">
        <v>21</v>
      </c>
      <c r="D131" s="6" t="s">
        <v>20</v>
      </c>
      <c r="E131" s="6" t="s">
        <v>0</v>
      </c>
      <c r="F131" s="7">
        <v>34751</v>
      </c>
      <c r="G131" s="6">
        <f t="shared" ca="1" si="8"/>
        <v>24</v>
      </c>
      <c r="H131" s="6" t="str">
        <f t="shared" ca="1" si="9"/>
        <v>Senior</v>
      </c>
      <c r="I131" s="6">
        <v>3216</v>
      </c>
      <c r="J131" s="9">
        <f t="shared" si="10"/>
        <v>85</v>
      </c>
      <c r="K131" s="6" t="str">
        <f t="shared" ca="1" si="11"/>
        <v>OK</v>
      </c>
      <c r="L131" s="6">
        <v>1216</v>
      </c>
      <c r="M131" s="8">
        <f t="shared" si="12"/>
        <v>81</v>
      </c>
      <c r="N131" s="6" t="str">
        <f t="shared" ca="1" si="13"/>
        <v>OK</v>
      </c>
      <c r="O131" s="8">
        <f t="shared" si="14"/>
        <v>83</v>
      </c>
      <c r="P131" s="6" t="str">
        <f t="shared" si="15"/>
        <v>Accepted</v>
      </c>
    </row>
    <row r="132" spans="1:16" x14ac:dyDescent="0.25">
      <c r="A132" s="6" t="s">
        <v>26</v>
      </c>
      <c r="B132" s="6" t="s">
        <v>25</v>
      </c>
      <c r="C132" s="6" t="s">
        <v>9</v>
      </c>
      <c r="D132" s="6" t="s">
        <v>8</v>
      </c>
      <c r="E132" s="6" t="s">
        <v>0</v>
      </c>
      <c r="F132" s="7">
        <v>36985</v>
      </c>
      <c r="G132" s="6">
        <f t="shared" ca="1" si="8"/>
        <v>18</v>
      </c>
      <c r="H132" s="6" t="str">
        <f t="shared" ca="1" si="9"/>
        <v>Senior</v>
      </c>
      <c r="I132" s="6">
        <v>3250</v>
      </c>
      <c r="J132" s="9">
        <f t="shared" si="10"/>
        <v>86</v>
      </c>
      <c r="K132" s="6" t="str">
        <f t="shared" ca="1" si="11"/>
        <v>OK</v>
      </c>
      <c r="L132" s="6">
        <v>1250</v>
      </c>
      <c r="M132" s="8">
        <f t="shared" si="12"/>
        <v>83</v>
      </c>
      <c r="N132" s="6" t="str">
        <f t="shared" ca="1" si="13"/>
        <v>OK</v>
      </c>
      <c r="O132" s="8">
        <f t="shared" si="14"/>
        <v>84.5</v>
      </c>
      <c r="P132" s="6" t="str">
        <f t="shared" si="15"/>
        <v>Accepted</v>
      </c>
    </row>
    <row r="133" spans="1:16" x14ac:dyDescent="0.25">
      <c r="A133" s="6" t="s">
        <v>24</v>
      </c>
      <c r="B133" s="6" t="s">
        <v>18</v>
      </c>
      <c r="C133" s="6" t="s">
        <v>9</v>
      </c>
      <c r="D133" s="6" t="s">
        <v>8</v>
      </c>
      <c r="E133" s="6" t="s">
        <v>0</v>
      </c>
      <c r="F133" s="7">
        <v>36667</v>
      </c>
      <c r="G133" s="6">
        <f t="shared" ref="G133:G141" ca="1" si="16">DATEDIF(F133,TODAY(),"y")</f>
        <v>18</v>
      </c>
      <c r="H133" s="6" t="str">
        <f t="shared" ref="H133:H141" ca="1" si="17">IF(G133&lt;18,"Junior","Senior")</f>
        <v>Senior</v>
      </c>
      <c r="I133" s="6">
        <v>2396</v>
      </c>
      <c r="J133" s="9">
        <f t="shared" ref="J133:J141" si="18">ROUND(I133/38,0)</f>
        <v>63</v>
      </c>
      <c r="K133" s="6" t="str">
        <f t="shared" ref="K133:K141" ca="1" si="19">IF(AND(J133&gt;=80,H133="Junior"),"High Potential",IF(AND(J133&gt;=60,H133="Senior"),"OK",IF(J133&gt;=60,"More training needed","To be improved")))</f>
        <v>OK</v>
      </c>
      <c r="L133" s="6">
        <v>396</v>
      </c>
      <c r="M133" s="8">
        <f t="shared" ref="M133:M141" si="20">ROUND(L133/15,0)</f>
        <v>26</v>
      </c>
      <c r="N133" s="6" t="str">
        <f t="shared" ref="N133:N141" ca="1" si="21">IF(AND(M133&gt;=80,H133="Junior"),"High Potential",IF(AND(M133&gt;=60,H133="Senior"),"OK",IF(M133&gt;=60,"More training needed","To be improved")))</f>
        <v>To be improved</v>
      </c>
      <c r="O133" s="8">
        <f t="shared" ref="O133:O141" si="22">(M133+J133)/2</f>
        <v>44.5</v>
      </c>
      <c r="P133" s="6" t="str">
        <f t="shared" ref="P133:P141" si="23">IF(AND(J133&gt;=60,M133&gt;=60),"Accepted",IF(M133&gt;J133,"New test needed","Not accepted"))</f>
        <v>Not accepted</v>
      </c>
    </row>
    <row r="134" spans="1:16" x14ac:dyDescent="0.25">
      <c r="A134" s="6" t="s">
        <v>23</v>
      </c>
      <c r="B134" s="6" t="s">
        <v>22</v>
      </c>
      <c r="C134" s="6" t="s">
        <v>21</v>
      </c>
      <c r="D134" s="6" t="s">
        <v>20</v>
      </c>
      <c r="E134" s="6" t="s">
        <v>0</v>
      </c>
      <c r="F134" s="7">
        <v>34418</v>
      </c>
      <c r="G134" s="6">
        <f t="shared" ca="1" si="16"/>
        <v>25</v>
      </c>
      <c r="H134" s="6" t="str">
        <f t="shared" ca="1" si="17"/>
        <v>Senior</v>
      </c>
      <c r="I134" s="6">
        <v>2512</v>
      </c>
      <c r="J134" s="9">
        <f t="shared" si="18"/>
        <v>66</v>
      </c>
      <c r="K134" s="6" t="str">
        <f t="shared" ca="1" si="19"/>
        <v>OK</v>
      </c>
      <c r="L134" s="6">
        <v>512</v>
      </c>
      <c r="M134" s="8">
        <f t="shared" si="20"/>
        <v>34</v>
      </c>
      <c r="N134" s="6" t="str">
        <f t="shared" ca="1" si="21"/>
        <v>To be improved</v>
      </c>
      <c r="O134" s="8">
        <f t="shared" si="22"/>
        <v>50</v>
      </c>
      <c r="P134" s="6" t="str">
        <f t="shared" si="23"/>
        <v>Not accepted</v>
      </c>
    </row>
    <row r="135" spans="1:16" x14ac:dyDescent="0.25">
      <c r="A135" s="6" t="s">
        <v>19</v>
      </c>
      <c r="B135" s="6" t="s">
        <v>18</v>
      </c>
      <c r="C135" s="6" t="s">
        <v>9</v>
      </c>
      <c r="D135" s="6" t="s">
        <v>8</v>
      </c>
      <c r="E135" s="6" t="s">
        <v>0</v>
      </c>
      <c r="F135" s="7">
        <v>36762</v>
      </c>
      <c r="G135" s="6">
        <f t="shared" ca="1" si="16"/>
        <v>18</v>
      </c>
      <c r="H135" s="6" t="str">
        <f t="shared" ca="1" si="17"/>
        <v>Senior</v>
      </c>
      <c r="I135" s="6">
        <v>2711</v>
      </c>
      <c r="J135" s="9">
        <f t="shared" si="18"/>
        <v>71</v>
      </c>
      <c r="K135" s="6" t="str">
        <f t="shared" ca="1" si="19"/>
        <v>OK</v>
      </c>
      <c r="L135" s="6">
        <v>711</v>
      </c>
      <c r="M135" s="8">
        <f t="shared" si="20"/>
        <v>47</v>
      </c>
      <c r="N135" s="6" t="str">
        <f t="shared" ca="1" si="21"/>
        <v>To be improved</v>
      </c>
      <c r="O135" s="8">
        <f t="shared" si="22"/>
        <v>59</v>
      </c>
      <c r="P135" s="6" t="str">
        <f t="shared" si="23"/>
        <v>Not accepted</v>
      </c>
    </row>
    <row r="136" spans="1:16" x14ac:dyDescent="0.25">
      <c r="A136" s="6" t="s">
        <v>17</v>
      </c>
      <c r="B136" s="6" t="s">
        <v>15</v>
      </c>
      <c r="C136" s="6" t="s">
        <v>2</v>
      </c>
      <c r="D136" s="6" t="s">
        <v>1</v>
      </c>
      <c r="E136" s="6" t="s">
        <v>12</v>
      </c>
      <c r="F136" s="7">
        <v>35373</v>
      </c>
      <c r="G136" s="6">
        <f t="shared" ca="1" si="16"/>
        <v>22</v>
      </c>
      <c r="H136" s="6" t="str">
        <f t="shared" ca="1" si="17"/>
        <v>Senior</v>
      </c>
      <c r="I136" s="6">
        <v>2504</v>
      </c>
      <c r="J136" s="9">
        <f t="shared" si="18"/>
        <v>66</v>
      </c>
      <c r="K136" s="6" t="str">
        <f t="shared" ca="1" si="19"/>
        <v>OK</v>
      </c>
      <c r="L136" s="6">
        <v>882</v>
      </c>
      <c r="M136" s="8">
        <f t="shared" si="20"/>
        <v>59</v>
      </c>
      <c r="N136" s="6" t="str">
        <f t="shared" ca="1" si="21"/>
        <v>To be improved</v>
      </c>
      <c r="O136" s="8">
        <f t="shared" si="22"/>
        <v>62.5</v>
      </c>
      <c r="P136" s="6" t="str">
        <f t="shared" si="23"/>
        <v>Not accepted</v>
      </c>
    </row>
    <row r="137" spans="1:16" x14ac:dyDescent="0.25">
      <c r="A137" s="6" t="s">
        <v>16</v>
      </c>
      <c r="B137" s="6" t="s">
        <v>15</v>
      </c>
      <c r="C137" s="6" t="s">
        <v>9</v>
      </c>
      <c r="D137" s="6" t="s">
        <v>8</v>
      </c>
      <c r="E137" s="6" t="s">
        <v>0</v>
      </c>
      <c r="F137" s="7">
        <v>36205</v>
      </c>
      <c r="G137" s="6">
        <f t="shared" ca="1" si="16"/>
        <v>20</v>
      </c>
      <c r="H137" s="6" t="str">
        <f t="shared" ca="1" si="17"/>
        <v>Senior</v>
      </c>
      <c r="I137" s="6">
        <v>3318</v>
      </c>
      <c r="J137" s="9">
        <f t="shared" si="18"/>
        <v>87</v>
      </c>
      <c r="K137" s="6" t="str">
        <f t="shared" ca="1" si="19"/>
        <v>OK</v>
      </c>
      <c r="L137" s="6">
        <v>715</v>
      </c>
      <c r="M137" s="8">
        <f t="shared" si="20"/>
        <v>48</v>
      </c>
      <c r="N137" s="6" t="str">
        <f t="shared" ca="1" si="21"/>
        <v>To be improved</v>
      </c>
      <c r="O137" s="8">
        <f t="shared" si="22"/>
        <v>67.5</v>
      </c>
      <c r="P137" s="6" t="str">
        <f t="shared" si="23"/>
        <v>Not accepted</v>
      </c>
    </row>
    <row r="138" spans="1:16" x14ac:dyDescent="0.25">
      <c r="A138" s="6" t="s">
        <v>14</v>
      </c>
      <c r="B138" s="6" t="s">
        <v>13</v>
      </c>
      <c r="C138" s="6" t="s">
        <v>9</v>
      </c>
      <c r="D138" s="6" t="s">
        <v>8</v>
      </c>
      <c r="E138" s="6" t="s">
        <v>12</v>
      </c>
      <c r="F138" s="7">
        <v>36657</v>
      </c>
      <c r="G138" s="6">
        <f t="shared" ca="1" si="16"/>
        <v>18</v>
      </c>
      <c r="H138" s="6" t="str">
        <f t="shared" ca="1" si="17"/>
        <v>Senior</v>
      </c>
      <c r="I138" s="6">
        <v>3208</v>
      </c>
      <c r="J138" s="9">
        <f t="shared" si="18"/>
        <v>84</v>
      </c>
      <c r="K138" s="6" t="str">
        <f t="shared" ca="1" si="19"/>
        <v>OK</v>
      </c>
      <c r="L138" s="6">
        <v>1208</v>
      </c>
      <c r="M138" s="8">
        <f t="shared" si="20"/>
        <v>81</v>
      </c>
      <c r="N138" s="6" t="str">
        <f t="shared" ca="1" si="21"/>
        <v>OK</v>
      </c>
      <c r="O138" s="8">
        <f t="shared" si="22"/>
        <v>82.5</v>
      </c>
      <c r="P138" s="6" t="str">
        <f t="shared" si="23"/>
        <v>Accepted</v>
      </c>
    </row>
    <row r="139" spans="1:16" x14ac:dyDescent="0.25">
      <c r="A139" s="6" t="s">
        <v>11</v>
      </c>
      <c r="B139" s="6" t="s">
        <v>10</v>
      </c>
      <c r="C139" s="6" t="s">
        <v>9</v>
      </c>
      <c r="D139" s="6" t="s">
        <v>8</v>
      </c>
      <c r="E139" s="6" t="s">
        <v>0</v>
      </c>
      <c r="F139" s="7">
        <v>34507</v>
      </c>
      <c r="G139" s="6">
        <f t="shared" ca="1" si="16"/>
        <v>24</v>
      </c>
      <c r="H139" s="6" t="str">
        <f t="shared" ca="1" si="17"/>
        <v>Senior</v>
      </c>
      <c r="I139" s="6">
        <v>2865</v>
      </c>
      <c r="J139" s="9">
        <f t="shared" si="18"/>
        <v>75</v>
      </c>
      <c r="K139" s="6" t="str">
        <f t="shared" ca="1" si="19"/>
        <v>OK</v>
      </c>
      <c r="L139" s="6">
        <v>865</v>
      </c>
      <c r="M139" s="8">
        <f t="shared" si="20"/>
        <v>58</v>
      </c>
      <c r="N139" s="6" t="str">
        <f t="shared" ca="1" si="21"/>
        <v>To be improved</v>
      </c>
      <c r="O139" s="8">
        <f t="shared" si="22"/>
        <v>66.5</v>
      </c>
      <c r="P139" s="6" t="str">
        <f t="shared" si="23"/>
        <v>Not accepted</v>
      </c>
    </row>
    <row r="140" spans="1:16" x14ac:dyDescent="0.25">
      <c r="A140" s="6" t="s">
        <v>7</v>
      </c>
      <c r="B140" s="6" t="s">
        <v>6</v>
      </c>
      <c r="C140" s="6" t="s">
        <v>5</v>
      </c>
      <c r="D140" s="6" t="s">
        <v>270</v>
      </c>
      <c r="E140" s="6" t="s">
        <v>0</v>
      </c>
      <c r="F140" s="7">
        <v>35680</v>
      </c>
      <c r="G140" s="6">
        <f t="shared" ca="1" si="16"/>
        <v>21</v>
      </c>
      <c r="H140" s="6" t="str">
        <f t="shared" ca="1" si="17"/>
        <v>Senior</v>
      </c>
      <c r="I140" s="6">
        <v>3075</v>
      </c>
      <c r="J140" s="9">
        <f t="shared" si="18"/>
        <v>81</v>
      </c>
      <c r="K140" s="6" t="str">
        <f t="shared" ca="1" si="19"/>
        <v>OK</v>
      </c>
      <c r="L140" s="6">
        <v>130</v>
      </c>
      <c r="M140" s="8">
        <f t="shared" si="20"/>
        <v>9</v>
      </c>
      <c r="N140" s="6" t="str">
        <f t="shared" ca="1" si="21"/>
        <v>To be improved</v>
      </c>
      <c r="O140" s="8">
        <f t="shared" si="22"/>
        <v>45</v>
      </c>
      <c r="P140" s="6" t="str">
        <f t="shared" si="23"/>
        <v>Not accepted</v>
      </c>
    </row>
    <row r="141" spans="1:16" x14ac:dyDescent="0.25">
      <c r="A141" s="6" t="s">
        <v>4</v>
      </c>
      <c r="B141" s="6" t="s">
        <v>3</v>
      </c>
      <c r="C141" s="6" t="s">
        <v>2</v>
      </c>
      <c r="D141" s="6" t="s">
        <v>1</v>
      </c>
      <c r="E141" s="6" t="s">
        <v>0</v>
      </c>
      <c r="F141" s="7">
        <v>34276</v>
      </c>
      <c r="G141" s="6">
        <f t="shared" ca="1" si="16"/>
        <v>25</v>
      </c>
      <c r="H141" s="6" t="str">
        <f t="shared" ca="1" si="17"/>
        <v>Senior</v>
      </c>
      <c r="I141" s="6">
        <v>2885</v>
      </c>
      <c r="J141" s="9">
        <f t="shared" si="18"/>
        <v>76</v>
      </c>
      <c r="K141" s="6" t="str">
        <f t="shared" ca="1" si="19"/>
        <v>OK</v>
      </c>
      <c r="L141" s="6">
        <v>1074</v>
      </c>
      <c r="M141" s="8">
        <f t="shared" si="20"/>
        <v>72</v>
      </c>
      <c r="N141" s="6" t="str">
        <f t="shared" ca="1" si="21"/>
        <v>OK</v>
      </c>
      <c r="O141" s="8">
        <f t="shared" si="22"/>
        <v>74</v>
      </c>
      <c r="P141" s="6" t="str">
        <f t="shared" si="23"/>
        <v>Accepted</v>
      </c>
    </row>
    <row r="142" spans="1:16" x14ac:dyDescent="0.25">
      <c r="F142" s="7"/>
    </row>
    <row r="143" spans="1:16" x14ac:dyDescent="0.25">
      <c r="F143" s="7"/>
    </row>
  </sheetData>
  <dataConsolidate function="count">
    <dataRefs count="1">
      <dataRef ref="G4:H119" sheet=".xlsx].xlsx]Sheet1" r:id="rId1"/>
    </dataRefs>
  </dataConsolidate>
  <conditionalFormatting sqref="I5:I141">
    <cfRule type="cellIs" dxfId="7" priority="1" operator="between">
      <formula>0</formula>
      <formula>1000</formula>
    </cfRule>
    <cfRule type="cellIs" dxfId="6" priority="2" operator="between">
      <formula>0</formula>
      <formula>2000</formula>
    </cfRule>
    <cfRule type="cellIs" dxfId="5" priority="3" operator="between">
      <formula>0</formula>
      <formula>3000</formula>
    </cfRule>
    <cfRule type="cellIs" dxfId="4" priority="4" operator="between">
      <formula>0</formula>
      <formula>3800</formula>
    </cfRule>
  </conditionalFormatting>
  <dataValidations count="1">
    <dataValidation type="whole" allowBlank="1" showInputMessage="1" showErrorMessage="1" sqref="L5:L141" xr:uid="{00000000-0002-0000-0100-000000000000}">
      <formula1>0</formula1>
      <formula2>1500</formula2>
    </dataValidation>
  </dataValidations>
  <hyperlinks>
    <hyperlink ref="B57" r:id="rId2" tooltip="Shada Hassoun" display="https://fr.wikipedia.org/wiki/Shada_Hassoun" xr:uid="{00000000-0004-0000-0100-000000000000}"/>
    <hyperlink ref="B103" r:id="rId3" tooltip="Cheba Maria" display="https://fr.wikipedia.org/wiki/Cheba_Maria" xr:uid="{00000000-0004-0000-0100-000001000000}"/>
    <hyperlink ref="B52" r:id="rId4" tooltip="Joëlle Guigui" display="https://fr.wikipedia.org/wiki/Jo%C3%ABlle_Guigui" xr:uid="{00000000-0004-0000-0100-000002000000}"/>
    <hyperlink ref="B46" r:id="rId5" tooltip="Arié Elmaleh" display="https://fr.wikipedia.org/wiki/Ari%C3%A9_Elmaleh" xr:uid="{00000000-0004-0000-0100-000003000000}"/>
    <hyperlink ref="B45" r:id="rId6" tooltip="Gad Elmaleh" display="https://fr.wikipedia.org/wiki/Gad_Elmaleh" xr:uid="{00000000-0004-0000-0100-000004000000}"/>
  </hyperlinks>
  <printOptions gridLines="1" gridLinesSet="0"/>
  <pageMargins left="0.75" right="0.75" top="1" bottom="1" header="0.5" footer="0.5"/>
  <pageSetup paperSize="9" orientation="portrait" horizontalDpi="300" verticalDpi="300"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Feuil4"/>
  <dimension ref="A1:U32"/>
  <sheetViews>
    <sheetView workbookViewId="0">
      <selection activeCell="M24" sqref="M24"/>
    </sheetView>
  </sheetViews>
  <sheetFormatPr baseColWidth="10" defaultColWidth="11" defaultRowHeight="15.75" x14ac:dyDescent="0.25"/>
  <cols>
    <col min="1" max="1" width="18.375" bestFit="1" customWidth="1"/>
    <col min="2" max="2" width="12.875" bestFit="1" customWidth="1"/>
    <col min="3" max="3" width="10.75" bestFit="1" customWidth="1"/>
    <col min="4" max="4" width="11.25" bestFit="1" customWidth="1"/>
    <col min="5" max="5" width="3.625" bestFit="1" customWidth="1"/>
    <col min="6" max="6" width="9.875" bestFit="1" customWidth="1"/>
    <col min="7" max="7" width="5" bestFit="1" customWidth="1"/>
    <col min="8" max="8" width="8.125" bestFit="1" customWidth="1"/>
    <col min="9" max="9" width="14.125" bestFit="1" customWidth="1"/>
    <col min="10" max="10" width="16.375" bestFit="1" customWidth="1"/>
  </cols>
  <sheetData>
    <row r="1" spans="1:21" x14ac:dyDescent="0.25">
      <c r="A1" t="s">
        <v>246</v>
      </c>
      <c r="B1" t="s">
        <v>245</v>
      </c>
      <c r="C1" t="s">
        <v>244</v>
      </c>
      <c r="D1" t="s">
        <v>243</v>
      </c>
      <c r="E1" t="s">
        <v>242</v>
      </c>
      <c r="F1" t="s">
        <v>241</v>
      </c>
      <c r="G1" t="s">
        <v>240</v>
      </c>
      <c r="H1" t="s">
        <v>239</v>
      </c>
      <c r="I1" t="s">
        <v>238</v>
      </c>
      <c r="J1" t="s">
        <v>275</v>
      </c>
      <c r="M1" t="s">
        <v>277</v>
      </c>
    </row>
    <row r="2" spans="1:21" x14ac:dyDescent="0.25">
      <c r="A2" s="6" t="s">
        <v>208</v>
      </c>
      <c r="B2" s="6" t="s">
        <v>207</v>
      </c>
      <c r="C2" s="6" t="s">
        <v>9</v>
      </c>
      <c r="D2" s="6" t="s">
        <v>8</v>
      </c>
      <c r="E2" s="6" t="s">
        <v>12</v>
      </c>
      <c r="F2" s="7">
        <v>34930</v>
      </c>
      <c r="G2" s="6">
        <f t="shared" ref="G2:G30" ca="1" si="0">DATEDIF(F2,TODAY(),"y")</f>
        <v>23</v>
      </c>
      <c r="H2" s="6" t="str">
        <f t="shared" ref="H2:H30" ca="1" si="1">IF(G2&lt;18,"Junior","Senior")</f>
        <v>Senior</v>
      </c>
      <c r="I2" s="6">
        <v>3297</v>
      </c>
      <c r="J2" s="6" t="str">
        <f>IF(AND(I2&gt;=3100,I2&lt;=3200),"X","")</f>
        <v/>
      </c>
      <c r="M2" t="s">
        <v>278</v>
      </c>
    </row>
    <row r="3" spans="1:21" x14ac:dyDescent="0.25">
      <c r="A3" s="6" t="s">
        <v>196</v>
      </c>
      <c r="B3" s="6" t="s">
        <v>64</v>
      </c>
      <c r="C3" s="6" t="s">
        <v>54</v>
      </c>
      <c r="D3" s="6" t="s">
        <v>53</v>
      </c>
      <c r="E3" s="6" t="s">
        <v>12</v>
      </c>
      <c r="F3" s="7">
        <v>34532</v>
      </c>
      <c r="G3" s="6">
        <f t="shared" ca="1" si="0"/>
        <v>24</v>
      </c>
      <c r="H3" s="6" t="str">
        <f t="shared" ca="1" si="1"/>
        <v>Senior</v>
      </c>
      <c r="I3" s="6">
        <v>3296</v>
      </c>
      <c r="K3" s="6" t="str">
        <f>IF(AND(I3&gt;=3100,I3&lt;=3200),"X","")</f>
        <v/>
      </c>
    </row>
    <row r="4" spans="1:21" x14ac:dyDescent="0.25">
      <c r="A4" s="6" t="s">
        <v>229</v>
      </c>
      <c r="B4" s="6" t="s">
        <v>50</v>
      </c>
      <c r="C4" s="6" t="s">
        <v>9</v>
      </c>
      <c r="D4" s="6" t="s">
        <v>8</v>
      </c>
      <c r="E4" s="6" t="s">
        <v>0</v>
      </c>
      <c r="F4" s="7">
        <v>35592</v>
      </c>
      <c r="G4" s="6">
        <f t="shared" ca="1" si="0"/>
        <v>21</v>
      </c>
      <c r="H4" s="6" t="str">
        <f t="shared" ca="1" si="1"/>
        <v>Senior</v>
      </c>
      <c r="I4" s="6">
        <v>3293</v>
      </c>
      <c r="K4" s="14">
        <v>3000</v>
      </c>
      <c r="L4" s="14"/>
      <c r="N4" s="14">
        <v>3100</v>
      </c>
      <c r="O4" s="14"/>
      <c r="Q4" s="14">
        <v>3200</v>
      </c>
      <c r="R4" s="14"/>
      <c r="T4" s="14">
        <v>3300</v>
      </c>
      <c r="U4" s="14"/>
    </row>
    <row r="5" spans="1:21" ht="16.5" thickBot="1" x14ac:dyDescent="0.3">
      <c r="A5" s="6" t="s">
        <v>119</v>
      </c>
      <c r="B5" s="6" t="s">
        <v>118</v>
      </c>
      <c r="C5" s="6" t="s">
        <v>9</v>
      </c>
      <c r="D5" s="6" t="s">
        <v>8</v>
      </c>
      <c r="E5" s="6" t="s">
        <v>0</v>
      </c>
      <c r="F5" s="7">
        <v>36902</v>
      </c>
      <c r="G5" s="6">
        <f t="shared" ca="1" si="0"/>
        <v>18</v>
      </c>
      <c r="H5" s="6" t="str">
        <f t="shared" ca="1" si="1"/>
        <v>Senior</v>
      </c>
      <c r="I5" s="6">
        <v>3242</v>
      </c>
      <c r="K5" s="6" t="str">
        <f>IF(AND(I5&gt;=3100,I5&lt;=3200),"X","")</f>
        <v/>
      </c>
      <c r="L5" s="11"/>
      <c r="M5" s="13"/>
      <c r="N5" s="10"/>
      <c r="O5" s="11"/>
      <c r="P5" s="10"/>
      <c r="Q5" s="10"/>
      <c r="R5" s="11"/>
      <c r="S5" s="10"/>
      <c r="T5" s="12"/>
    </row>
    <row r="6" spans="1:21" ht="16.5" thickTop="1" x14ac:dyDescent="0.25">
      <c r="A6" s="6" t="s">
        <v>148</v>
      </c>
      <c r="B6" s="6" t="s">
        <v>149</v>
      </c>
      <c r="C6" s="6" t="s">
        <v>21</v>
      </c>
      <c r="D6" s="6" t="s">
        <v>20</v>
      </c>
      <c r="E6" s="6" t="s">
        <v>0</v>
      </c>
      <c r="F6" s="7">
        <v>36930</v>
      </c>
      <c r="G6" s="6">
        <f t="shared" ca="1" si="0"/>
        <v>18</v>
      </c>
      <c r="H6" s="6" t="str">
        <f t="shared" ca="1" si="1"/>
        <v>Senior</v>
      </c>
      <c r="I6" s="6">
        <v>3241</v>
      </c>
      <c r="K6" s="6" t="str">
        <f>IF(AND(I6&gt;=3100,I6&lt;=3200),"X","")</f>
        <v/>
      </c>
      <c r="L6" s="15"/>
      <c r="M6" s="16"/>
      <c r="N6" s="16"/>
      <c r="O6" s="22" t="s">
        <v>276</v>
      </c>
      <c r="P6" s="23" t="s">
        <v>276</v>
      </c>
      <c r="Q6" s="23" t="s">
        <v>276</v>
      </c>
      <c r="R6" s="17"/>
      <c r="S6" s="18"/>
      <c r="T6" s="19"/>
    </row>
    <row r="7" spans="1:21" x14ac:dyDescent="0.25">
      <c r="A7" s="6" t="s">
        <v>186</v>
      </c>
      <c r="B7" s="6" t="s">
        <v>185</v>
      </c>
      <c r="C7" s="6" t="s">
        <v>9</v>
      </c>
      <c r="D7" s="6" t="s">
        <v>8</v>
      </c>
      <c r="E7" s="6" t="s">
        <v>0</v>
      </c>
      <c r="F7" s="7">
        <v>36290</v>
      </c>
      <c r="G7" s="6">
        <f t="shared" ca="1" si="0"/>
        <v>19</v>
      </c>
      <c r="H7" s="6" t="str">
        <f t="shared" ca="1" si="1"/>
        <v>Senior</v>
      </c>
      <c r="I7" s="6">
        <v>3239</v>
      </c>
      <c r="K7" s="6" t="str">
        <f>IF(AND(I7&gt;=3100,I7&lt;=3200),"X","")</f>
        <v/>
      </c>
      <c r="L7" s="16"/>
      <c r="M7" s="16"/>
      <c r="N7" s="16"/>
      <c r="O7" s="23" t="s">
        <v>276</v>
      </c>
      <c r="P7" s="23" t="s">
        <v>276</v>
      </c>
      <c r="Q7" s="23" t="s">
        <v>276</v>
      </c>
      <c r="R7" s="20"/>
      <c r="S7" s="20"/>
      <c r="T7" s="20"/>
    </row>
    <row r="8" spans="1:21" x14ac:dyDescent="0.25">
      <c r="A8" s="6" t="s">
        <v>39</v>
      </c>
      <c r="B8" s="6" t="s">
        <v>38</v>
      </c>
      <c r="C8" s="6" t="s">
        <v>9</v>
      </c>
      <c r="D8" s="6" t="s">
        <v>8</v>
      </c>
      <c r="E8" s="6" t="s">
        <v>0</v>
      </c>
      <c r="F8" s="7">
        <v>34920</v>
      </c>
      <c r="G8" s="6">
        <f t="shared" ca="1" si="0"/>
        <v>23</v>
      </c>
      <c r="H8" s="6" t="str">
        <f t="shared" ca="1" si="1"/>
        <v>Senior</v>
      </c>
      <c r="I8" s="6">
        <v>3238</v>
      </c>
      <c r="J8" s="6" t="str">
        <f t="shared" ref="J8:J30" si="2">IF(AND(I8&gt;=3100,I8&lt;=3200),"X","")</f>
        <v/>
      </c>
      <c r="L8" s="16"/>
      <c r="M8" s="16"/>
      <c r="N8" s="16"/>
      <c r="O8" s="23" t="s">
        <v>276</v>
      </c>
      <c r="P8" s="23" t="s">
        <v>276</v>
      </c>
      <c r="Q8" s="23" t="s">
        <v>276</v>
      </c>
      <c r="R8" s="20"/>
      <c r="S8" s="20"/>
      <c r="T8" s="20"/>
    </row>
    <row r="9" spans="1:21" x14ac:dyDescent="0.25">
      <c r="A9" s="6" t="s">
        <v>195</v>
      </c>
      <c r="B9" s="6" t="s">
        <v>189</v>
      </c>
      <c r="C9" s="6" t="s">
        <v>54</v>
      </c>
      <c r="D9" s="6" t="s">
        <v>53</v>
      </c>
      <c r="E9" s="6" t="s">
        <v>0</v>
      </c>
      <c r="F9" s="7">
        <v>36763</v>
      </c>
      <c r="G9" s="6">
        <f t="shared" ca="1" si="0"/>
        <v>18</v>
      </c>
      <c r="H9" s="6" t="str">
        <f t="shared" ca="1" si="1"/>
        <v>Senior</v>
      </c>
      <c r="I9" s="6">
        <v>3235</v>
      </c>
      <c r="J9" s="6" t="str">
        <f t="shared" si="2"/>
        <v/>
      </c>
      <c r="L9" s="16"/>
      <c r="M9" s="16"/>
      <c r="N9" s="16"/>
      <c r="O9" s="23" t="s">
        <v>276</v>
      </c>
      <c r="P9" s="23" t="s">
        <v>276</v>
      </c>
      <c r="Q9" s="23" t="s">
        <v>276</v>
      </c>
      <c r="R9" s="20"/>
      <c r="S9" s="20"/>
      <c r="T9" s="20"/>
    </row>
    <row r="10" spans="1:21" x14ac:dyDescent="0.25">
      <c r="A10" t="s">
        <v>257</v>
      </c>
      <c r="B10" t="s">
        <v>253</v>
      </c>
      <c r="C10" s="6" t="s">
        <v>142</v>
      </c>
      <c r="D10" s="6" t="s">
        <v>273</v>
      </c>
      <c r="E10" t="s">
        <v>12</v>
      </c>
      <c r="F10" s="7">
        <v>35690</v>
      </c>
      <c r="G10" s="6">
        <f t="shared" ca="1" si="0"/>
        <v>21</v>
      </c>
      <c r="H10" s="6" t="str">
        <f t="shared" ca="1" si="1"/>
        <v>Senior</v>
      </c>
      <c r="I10" s="6">
        <v>3235</v>
      </c>
      <c r="J10" s="6" t="str">
        <f t="shared" si="2"/>
        <v/>
      </c>
    </row>
    <row r="11" spans="1:21" x14ac:dyDescent="0.25">
      <c r="A11" s="6" t="s">
        <v>174</v>
      </c>
      <c r="B11" s="6" t="s">
        <v>81</v>
      </c>
      <c r="C11" s="6" t="s">
        <v>54</v>
      </c>
      <c r="D11" s="6" t="s">
        <v>53</v>
      </c>
      <c r="E11" s="6" t="s">
        <v>0</v>
      </c>
      <c r="F11" s="7">
        <v>36411</v>
      </c>
      <c r="G11" s="6">
        <f t="shared" ca="1" si="0"/>
        <v>19</v>
      </c>
      <c r="H11" s="6" t="str">
        <f t="shared" ca="1" si="1"/>
        <v>Senior</v>
      </c>
      <c r="I11" s="6">
        <v>3229</v>
      </c>
      <c r="J11" s="6" t="str">
        <f t="shared" si="2"/>
        <v/>
      </c>
    </row>
    <row r="12" spans="1:21" x14ac:dyDescent="0.25">
      <c r="A12" s="6" t="s">
        <v>188</v>
      </c>
      <c r="B12" s="6" t="s">
        <v>187</v>
      </c>
      <c r="C12" s="6" t="s">
        <v>91</v>
      </c>
      <c r="D12" s="6" t="s">
        <v>53</v>
      </c>
      <c r="E12" s="6" t="s">
        <v>0</v>
      </c>
      <c r="F12" s="7">
        <v>36462</v>
      </c>
      <c r="G12" s="6">
        <f t="shared" ca="1" si="0"/>
        <v>19</v>
      </c>
      <c r="H12" s="6" t="str">
        <f t="shared" ca="1" si="1"/>
        <v>Senior</v>
      </c>
      <c r="I12" s="6">
        <v>3228</v>
      </c>
      <c r="J12" s="6" t="str">
        <f t="shared" si="2"/>
        <v/>
      </c>
    </row>
    <row r="13" spans="1:21" x14ac:dyDescent="0.25">
      <c r="A13" s="6" t="s">
        <v>90</v>
      </c>
      <c r="B13" s="6" t="s">
        <v>89</v>
      </c>
      <c r="C13" s="6" t="s">
        <v>2</v>
      </c>
      <c r="D13" s="6" t="s">
        <v>270</v>
      </c>
      <c r="E13" s="6" t="s">
        <v>0</v>
      </c>
      <c r="F13" s="7">
        <v>35761</v>
      </c>
      <c r="G13" s="6">
        <f t="shared" ca="1" si="0"/>
        <v>21</v>
      </c>
      <c r="H13" s="6" t="str">
        <f t="shared" ca="1" si="1"/>
        <v>Senior</v>
      </c>
      <c r="I13" s="6">
        <v>3228</v>
      </c>
      <c r="J13" s="6" t="str">
        <f t="shared" si="2"/>
        <v/>
      </c>
    </row>
    <row r="14" spans="1:21" x14ac:dyDescent="0.25">
      <c r="A14" s="6" t="s">
        <v>177</v>
      </c>
      <c r="B14" s="6" t="s">
        <v>38</v>
      </c>
      <c r="C14" s="6" t="s">
        <v>9</v>
      </c>
      <c r="D14" s="6" t="s">
        <v>8</v>
      </c>
      <c r="E14" s="6" t="s">
        <v>0</v>
      </c>
      <c r="F14" s="7">
        <v>34554</v>
      </c>
      <c r="G14" s="6">
        <f t="shared" ca="1" si="0"/>
        <v>24</v>
      </c>
      <c r="H14" s="6" t="str">
        <f t="shared" ca="1" si="1"/>
        <v>Senior</v>
      </c>
      <c r="I14" s="6">
        <v>3228</v>
      </c>
      <c r="J14" s="6" t="str">
        <f t="shared" si="2"/>
        <v/>
      </c>
    </row>
    <row r="15" spans="1:21" x14ac:dyDescent="0.25">
      <c r="A15" s="6" t="s">
        <v>100</v>
      </c>
      <c r="B15" s="6" t="s">
        <v>99</v>
      </c>
      <c r="C15" s="6" t="s">
        <v>73</v>
      </c>
      <c r="D15" s="6" t="s">
        <v>72</v>
      </c>
      <c r="E15" s="6" t="s">
        <v>0</v>
      </c>
      <c r="F15" s="7">
        <v>34247</v>
      </c>
      <c r="G15" s="6">
        <f t="shared" ca="1" si="0"/>
        <v>25</v>
      </c>
      <c r="H15" s="6" t="str">
        <f t="shared" ca="1" si="1"/>
        <v>Senior</v>
      </c>
      <c r="I15" s="6">
        <v>3228</v>
      </c>
      <c r="J15" s="6" t="str">
        <f t="shared" si="2"/>
        <v/>
      </c>
    </row>
    <row r="16" spans="1:21" x14ac:dyDescent="0.25">
      <c r="A16" s="6" t="s">
        <v>124</v>
      </c>
      <c r="B16" s="6" t="s">
        <v>6</v>
      </c>
      <c r="C16" s="6" t="s">
        <v>5</v>
      </c>
      <c r="D16" s="6" t="s">
        <v>271</v>
      </c>
      <c r="E16" s="6" t="s">
        <v>0</v>
      </c>
      <c r="F16" s="7">
        <v>37111</v>
      </c>
      <c r="G16" s="6">
        <f t="shared" ca="1" si="0"/>
        <v>17</v>
      </c>
      <c r="H16" s="6" t="str">
        <f t="shared" ca="1" si="1"/>
        <v>Junior</v>
      </c>
      <c r="I16" s="6">
        <v>3194</v>
      </c>
      <c r="J16" s="21" t="str">
        <f t="shared" si="2"/>
        <v>X</v>
      </c>
    </row>
    <row r="17" spans="1:10" x14ac:dyDescent="0.25">
      <c r="A17" s="6" t="s">
        <v>67</v>
      </c>
      <c r="B17" s="6" t="s">
        <v>66</v>
      </c>
      <c r="C17" s="6" t="s">
        <v>9</v>
      </c>
      <c r="D17" s="6" t="s">
        <v>8</v>
      </c>
      <c r="E17" s="6" t="s">
        <v>0</v>
      </c>
      <c r="F17" s="7">
        <v>37079</v>
      </c>
      <c r="G17" s="6">
        <f t="shared" ca="1" si="0"/>
        <v>17</v>
      </c>
      <c r="H17" s="6" t="str">
        <f t="shared" ca="1" si="1"/>
        <v>Junior</v>
      </c>
      <c r="I17" s="6">
        <v>3193</v>
      </c>
      <c r="J17" s="21" t="str">
        <f t="shared" si="2"/>
        <v>X</v>
      </c>
    </row>
    <row r="18" spans="1:10" x14ac:dyDescent="0.25">
      <c r="A18" s="6" t="s">
        <v>166</v>
      </c>
      <c r="B18" s="6" t="s">
        <v>31</v>
      </c>
      <c r="C18" s="6" t="s">
        <v>30</v>
      </c>
      <c r="D18" s="6" t="s">
        <v>29</v>
      </c>
      <c r="E18" s="6" t="s">
        <v>0</v>
      </c>
      <c r="F18" s="7">
        <v>34407</v>
      </c>
      <c r="G18" s="6">
        <f t="shared" ca="1" si="0"/>
        <v>25</v>
      </c>
      <c r="H18" s="6" t="str">
        <f t="shared" ca="1" si="1"/>
        <v>Senior</v>
      </c>
      <c r="I18" s="6">
        <v>3193</v>
      </c>
      <c r="J18" s="21" t="str">
        <f t="shared" si="2"/>
        <v>X</v>
      </c>
    </row>
    <row r="19" spans="1:10" x14ac:dyDescent="0.25">
      <c r="A19" s="6" t="s">
        <v>24</v>
      </c>
      <c r="B19" s="6" t="s">
        <v>18</v>
      </c>
      <c r="C19" s="6" t="s">
        <v>9</v>
      </c>
      <c r="D19" s="6" t="s">
        <v>8</v>
      </c>
      <c r="E19" s="6" t="s">
        <v>0</v>
      </c>
      <c r="F19" s="7">
        <v>36667</v>
      </c>
      <c r="G19" s="6">
        <f t="shared" ca="1" si="0"/>
        <v>18</v>
      </c>
      <c r="H19" s="6" t="str">
        <f t="shared" ca="1" si="1"/>
        <v>Senior</v>
      </c>
      <c r="I19" s="6">
        <v>3192</v>
      </c>
      <c r="J19" s="21" t="str">
        <f t="shared" si="2"/>
        <v>X</v>
      </c>
    </row>
    <row r="20" spans="1:10" x14ac:dyDescent="0.25">
      <c r="A20" s="6" t="s">
        <v>115</v>
      </c>
      <c r="B20" s="6" t="s">
        <v>38</v>
      </c>
      <c r="C20" s="6" t="s">
        <v>2</v>
      </c>
      <c r="D20" s="6" t="s">
        <v>1</v>
      </c>
      <c r="E20" s="6" t="s">
        <v>0</v>
      </c>
      <c r="F20" s="7">
        <v>36806</v>
      </c>
      <c r="G20" s="6">
        <f t="shared" ca="1" si="0"/>
        <v>18</v>
      </c>
      <c r="H20" s="6" t="str">
        <f t="shared" ca="1" si="1"/>
        <v>Senior</v>
      </c>
      <c r="I20" s="6">
        <v>3192</v>
      </c>
      <c r="J20" s="21" t="str">
        <f t="shared" si="2"/>
        <v>X</v>
      </c>
    </row>
    <row r="21" spans="1:10" x14ac:dyDescent="0.25">
      <c r="A21" s="6" t="s">
        <v>150</v>
      </c>
      <c r="B21" s="6" t="s">
        <v>3</v>
      </c>
      <c r="C21" s="6" t="s">
        <v>2</v>
      </c>
      <c r="D21" s="6" t="s">
        <v>1</v>
      </c>
      <c r="E21" s="6" t="s">
        <v>0</v>
      </c>
      <c r="F21" s="7">
        <v>35299</v>
      </c>
      <c r="G21" s="6">
        <f t="shared" ca="1" si="0"/>
        <v>22</v>
      </c>
      <c r="H21" s="6" t="str">
        <f t="shared" ca="1" si="1"/>
        <v>Senior</v>
      </c>
      <c r="I21" s="6">
        <v>3181</v>
      </c>
      <c r="J21" s="21" t="str">
        <f t="shared" si="2"/>
        <v>X</v>
      </c>
    </row>
    <row r="22" spans="1:10" x14ac:dyDescent="0.25">
      <c r="A22" s="6" t="s">
        <v>7</v>
      </c>
      <c r="B22" s="6" t="s">
        <v>6</v>
      </c>
      <c r="C22" s="6" t="s">
        <v>5</v>
      </c>
      <c r="D22" s="6" t="s">
        <v>270</v>
      </c>
      <c r="E22" s="6" t="s">
        <v>0</v>
      </c>
      <c r="F22" s="7">
        <v>35680</v>
      </c>
      <c r="G22" s="6">
        <f t="shared" ca="1" si="0"/>
        <v>21</v>
      </c>
      <c r="H22" s="6" t="str">
        <f t="shared" ca="1" si="1"/>
        <v>Senior</v>
      </c>
      <c r="I22" s="6">
        <v>3178</v>
      </c>
      <c r="J22" s="21" t="str">
        <f t="shared" si="2"/>
        <v>X</v>
      </c>
    </row>
    <row r="23" spans="1:10" x14ac:dyDescent="0.25">
      <c r="A23" s="6" t="s">
        <v>171</v>
      </c>
      <c r="B23" s="6" t="s">
        <v>151</v>
      </c>
      <c r="C23" s="6" t="s">
        <v>9</v>
      </c>
      <c r="D23" s="6" t="s">
        <v>8</v>
      </c>
      <c r="E23" s="6" t="s">
        <v>12</v>
      </c>
      <c r="F23" s="7">
        <v>36228</v>
      </c>
      <c r="G23" s="6">
        <f t="shared" ca="1" si="0"/>
        <v>20</v>
      </c>
      <c r="H23" s="6" t="str">
        <f t="shared" ca="1" si="1"/>
        <v>Senior</v>
      </c>
      <c r="I23" s="6">
        <v>3176</v>
      </c>
      <c r="J23" s="21" t="str">
        <f t="shared" si="2"/>
        <v>X</v>
      </c>
    </row>
    <row r="24" spans="1:10" x14ac:dyDescent="0.25">
      <c r="A24" s="6" t="s">
        <v>155</v>
      </c>
      <c r="B24" s="6" t="s">
        <v>3</v>
      </c>
      <c r="C24" s="6" t="s">
        <v>2</v>
      </c>
      <c r="D24" s="6" t="s">
        <v>1</v>
      </c>
      <c r="E24" s="6" t="s">
        <v>0</v>
      </c>
      <c r="F24" s="7">
        <v>34785</v>
      </c>
      <c r="G24" s="6">
        <f t="shared" ca="1" si="0"/>
        <v>24</v>
      </c>
      <c r="H24" s="6" t="str">
        <f t="shared" ca="1" si="1"/>
        <v>Senior</v>
      </c>
      <c r="I24" s="6">
        <v>3100</v>
      </c>
      <c r="J24" s="21" t="str">
        <f t="shared" si="2"/>
        <v>X</v>
      </c>
    </row>
    <row r="25" spans="1:10" x14ac:dyDescent="0.25">
      <c r="A25" s="6" t="s">
        <v>133</v>
      </c>
      <c r="B25" s="6" t="s">
        <v>132</v>
      </c>
      <c r="C25" s="6" t="s">
        <v>54</v>
      </c>
      <c r="D25" s="6" t="s">
        <v>53</v>
      </c>
      <c r="E25" s="6" t="s">
        <v>0</v>
      </c>
      <c r="F25" s="7">
        <v>34899</v>
      </c>
      <c r="G25" s="6">
        <f t="shared" ca="1" si="0"/>
        <v>23</v>
      </c>
      <c r="H25" s="6" t="str">
        <f t="shared" ca="1" si="1"/>
        <v>Senior</v>
      </c>
      <c r="I25" s="6">
        <v>3081</v>
      </c>
      <c r="J25" s="6" t="str">
        <f t="shared" si="2"/>
        <v/>
      </c>
    </row>
    <row r="26" spans="1:10" x14ac:dyDescent="0.25">
      <c r="A26" s="6" t="s">
        <v>80</v>
      </c>
      <c r="B26" s="6" t="s">
        <v>79</v>
      </c>
      <c r="C26" s="6" t="s">
        <v>30</v>
      </c>
      <c r="D26" s="6" t="s">
        <v>29</v>
      </c>
      <c r="E26" s="6" t="s">
        <v>12</v>
      </c>
      <c r="F26" s="7">
        <v>35613</v>
      </c>
      <c r="G26" s="6">
        <f t="shared" ca="1" si="0"/>
        <v>21</v>
      </c>
      <c r="H26" s="6" t="str">
        <f t="shared" ca="1" si="1"/>
        <v>Senior</v>
      </c>
      <c r="I26" s="6">
        <v>3075</v>
      </c>
      <c r="J26" s="6" t="str">
        <f t="shared" si="2"/>
        <v/>
      </c>
    </row>
    <row r="27" spans="1:10" x14ac:dyDescent="0.25">
      <c r="A27" s="6" t="s">
        <v>154</v>
      </c>
      <c r="B27" s="6" t="s">
        <v>153</v>
      </c>
      <c r="C27" s="6" t="s">
        <v>2</v>
      </c>
      <c r="D27" s="6" t="s">
        <v>1</v>
      </c>
      <c r="E27" s="6" t="s">
        <v>0</v>
      </c>
      <c r="F27" s="7">
        <v>36133</v>
      </c>
      <c r="G27" s="6">
        <f t="shared" ca="1" si="0"/>
        <v>20</v>
      </c>
      <c r="H27" s="6" t="str">
        <f t="shared" ca="1" si="1"/>
        <v>Senior</v>
      </c>
      <c r="I27" s="6">
        <v>3067</v>
      </c>
      <c r="J27" s="6" t="str">
        <f t="shared" si="2"/>
        <v/>
      </c>
    </row>
    <row r="28" spans="1:10" x14ac:dyDescent="0.25">
      <c r="A28" t="s">
        <v>259</v>
      </c>
      <c r="B28" t="s">
        <v>256</v>
      </c>
      <c r="C28" t="s">
        <v>142</v>
      </c>
      <c r="D28" t="s">
        <v>274</v>
      </c>
      <c r="E28" t="s">
        <v>12</v>
      </c>
      <c r="F28" s="7">
        <v>35798</v>
      </c>
      <c r="G28" s="6">
        <f t="shared" ca="1" si="0"/>
        <v>21</v>
      </c>
      <c r="H28" s="6" t="str">
        <f t="shared" ca="1" si="1"/>
        <v>Senior</v>
      </c>
      <c r="I28" s="6">
        <v>3064</v>
      </c>
      <c r="J28" s="6" t="str">
        <f t="shared" si="2"/>
        <v/>
      </c>
    </row>
    <row r="29" spans="1:10" x14ac:dyDescent="0.25">
      <c r="A29" t="s">
        <v>261</v>
      </c>
      <c r="B29" t="s">
        <v>252</v>
      </c>
      <c r="C29" t="s">
        <v>142</v>
      </c>
      <c r="D29" t="s">
        <v>274</v>
      </c>
      <c r="E29" t="s">
        <v>0</v>
      </c>
      <c r="F29" s="7">
        <v>36872</v>
      </c>
      <c r="G29" s="6">
        <f t="shared" ca="1" si="0"/>
        <v>18</v>
      </c>
      <c r="H29" s="6" t="str">
        <f t="shared" ca="1" si="1"/>
        <v>Senior</v>
      </c>
      <c r="I29" s="6">
        <v>3016</v>
      </c>
      <c r="J29" s="6" t="str">
        <f t="shared" si="2"/>
        <v/>
      </c>
    </row>
    <row r="30" spans="1:10" x14ac:dyDescent="0.25">
      <c r="A30" s="6" t="s">
        <v>128</v>
      </c>
      <c r="B30" s="6" t="s">
        <v>96</v>
      </c>
      <c r="C30" s="6" t="s">
        <v>54</v>
      </c>
      <c r="D30" s="6" t="s">
        <v>53</v>
      </c>
      <c r="E30" s="6" t="s">
        <v>0</v>
      </c>
      <c r="F30" s="7">
        <v>34691</v>
      </c>
      <c r="G30" s="6">
        <f t="shared" ca="1" si="0"/>
        <v>24</v>
      </c>
      <c r="H30" s="6" t="str">
        <f t="shared" ca="1" si="1"/>
        <v>Senior</v>
      </c>
      <c r="I30" s="6">
        <v>3014</v>
      </c>
      <c r="J30" s="6" t="str">
        <f t="shared" si="2"/>
        <v/>
      </c>
    </row>
    <row r="31" spans="1:10" x14ac:dyDescent="0.25">
      <c r="F31" s="7"/>
    </row>
    <row r="32" spans="1:10" x14ac:dyDescent="0.25">
      <c r="F32" s="7"/>
    </row>
  </sheetData>
  <sortState xmlns:xlrd2="http://schemas.microsoft.com/office/spreadsheetml/2017/richdata2" ref="A5:P141">
    <sortCondition descending="1" ref="I5:I141"/>
  </sortState>
  <dataConsolidate function="count">
    <dataRefs count="1">
      <dataRef ref="G4:H119" sheet=".xlsx].xlsx]Sheet1" r:id="rId1"/>
    </dataRefs>
  </dataConsolidate>
  <conditionalFormatting sqref="I2:I30">
    <cfRule type="cellIs" dxfId="3" priority="1" operator="between">
      <formula>3100</formula>
      <formula>3300</formula>
    </cfRule>
    <cfRule type="cellIs" dxfId="2" priority="2" operator="between">
      <formula>3000</formula>
      <formula>3200</formula>
    </cfRule>
  </conditionalFormatting>
  <hyperlinks>
    <hyperlink ref="B28" r:id="rId2" tooltip="Shada Hassoun" display="https://fr.wikipedia.org/wiki/Shada_Hassoun" xr:uid="{00000000-0004-0000-0200-000000000000}"/>
    <hyperlink ref="B10" r:id="rId3" tooltip="Joëlle Guigui" display="https://fr.wikipedia.org/wiki/Jo%C3%ABlle_Guigui" xr:uid="{00000000-0004-0000-0200-000001000000}"/>
    <hyperlink ref="B29" r:id="rId4" tooltip="Arié Elmaleh" display="https://fr.wikipedia.org/wiki/Ari%C3%A9_Elmaleh" xr:uid="{00000000-0004-0000-0200-000002000000}"/>
  </hyperlinks>
  <printOptions gridLines="1" gridLinesSet="0"/>
  <pageMargins left="0.75" right="0.75" top="1" bottom="1" header="0.5" footer="0.5"/>
  <pageSetup paperSize="9" orientation="portrait" horizontalDpi="300" verticalDpi="300" r:id="rId5"/>
  <headerFooter alignWithMargins="0"/>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Feuil5"/>
  <dimension ref="A1:U32"/>
  <sheetViews>
    <sheetView tabSelected="1" workbookViewId="0">
      <selection activeCell="N27" sqref="N27"/>
    </sheetView>
  </sheetViews>
  <sheetFormatPr baseColWidth="10" defaultColWidth="11" defaultRowHeight="15.75" x14ac:dyDescent="0.25"/>
  <cols>
    <col min="1" max="1" width="18.375" bestFit="1" customWidth="1"/>
    <col min="2" max="2" width="12.875" bestFit="1" customWidth="1"/>
    <col min="3" max="3" width="10.75" bestFit="1" customWidth="1"/>
    <col min="4" max="4" width="11.25" bestFit="1" customWidth="1"/>
    <col min="5" max="5" width="3.625" bestFit="1" customWidth="1"/>
    <col min="6" max="6" width="9.875" bestFit="1" customWidth="1"/>
    <col min="7" max="7" width="5" bestFit="1" customWidth="1"/>
    <col min="8" max="8" width="8.125" bestFit="1" customWidth="1"/>
    <col min="9" max="9" width="14.125" bestFit="1" customWidth="1"/>
    <col min="10" max="10" width="16.375" bestFit="1" customWidth="1"/>
  </cols>
  <sheetData>
    <row r="1" spans="1:21" x14ac:dyDescent="0.25">
      <c r="A1" t="s">
        <v>246</v>
      </c>
      <c r="B1" t="s">
        <v>245</v>
      </c>
      <c r="C1" t="s">
        <v>244</v>
      </c>
      <c r="D1" t="s">
        <v>243</v>
      </c>
      <c r="E1" t="s">
        <v>242</v>
      </c>
      <c r="F1" t="s">
        <v>241</v>
      </c>
      <c r="G1" t="s">
        <v>240</v>
      </c>
      <c r="H1" t="s">
        <v>239</v>
      </c>
      <c r="I1" t="s">
        <v>238</v>
      </c>
      <c r="J1" t="s">
        <v>275</v>
      </c>
      <c r="M1" t="s">
        <v>277</v>
      </c>
    </row>
    <row r="2" spans="1:21" x14ac:dyDescent="0.25">
      <c r="A2" s="6" t="s">
        <v>208</v>
      </c>
      <c r="B2" s="6" t="s">
        <v>207</v>
      </c>
      <c r="C2" s="6" t="s">
        <v>9</v>
      </c>
      <c r="D2" s="6" t="s">
        <v>8</v>
      </c>
      <c r="E2" s="6" t="s">
        <v>12</v>
      </c>
      <c r="F2" s="7">
        <v>34930</v>
      </c>
      <c r="G2" s="6">
        <f t="shared" ref="G2:G30" ca="1" si="0">DATEDIF(F2,TODAY(),"y")</f>
        <v>23</v>
      </c>
      <c r="H2" s="6" t="str">
        <f t="shared" ref="H2:H30" ca="1" si="1">IF(G2&lt;18,"Junior","Senior")</f>
        <v>Senior</v>
      </c>
      <c r="I2" s="6">
        <v>3297</v>
      </c>
      <c r="J2" s="6" t="str">
        <f>IF(AND(I2&gt;=3100,I2&lt;=3200),"X","")</f>
        <v/>
      </c>
      <c r="M2" t="s">
        <v>278</v>
      </c>
    </row>
    <row r="3" spans="1:21" x14ac:dyDescent="0.25">
      <c r="A3" s="6" t="s">
        <v>196</v>
      </c>
      <c r="B3" s="6" t="s">
        <v>64</v>
      </c>
      <c r="C3" s="6" t="s">
        <v>54</v>
      </c>
      <c r="D3" s="6" t="s">
        <v>53</v>
      </c>
      <c r="E3" s="6" t="s">
        <v>12</v>
      </c>
      <c r="F3" s="7">
        <v>34532</v>
      </c>
      <c r="G3" s="6">
        <f t="shared" ca="1" si="0"/>
        <v>24</v>
      </c>
      <c r="H3" s="6" t="str">
        <f t="shared" ca="1" si="1"/>
        <v>Senior</v>
      </c>
      <c r="I3" s="6">
        <v>3296</v>
      </c>
      <c r="K3" s="6" t="str">
        <f>IF(AND(I3&gt;=3100,I3&lt;=3200),"X","")</f>
        <v/>
      </c>
    </row>
    <row r="4" spans="1:21" x14ac:dyDescent="0.25">
      <c r="A4" s="6" t="s">
        <v>229</v>
      </c>
      <c r="B4" s="6" t="s">
        <v>50</v>
      </c>
      <c r="C4" s="6" t="s">
        <v>9</v>
      </c>
      <c r="D4" s="6" t="s">
        <v>8</v>
      </c>
      <c r="E4" s="6" t="s">
        <v>0</v>
      </c>
      <c r="F4" s="7">
        <v>35592</v>
      </c>
      <c r="G4" s="6">
        <f t="shared" ca="1" si="0"/>
        <v>21</v>
      </c>
      <c r="H4" s="6" t="str">
        <f t="shared" ca="1" si="1"/>
        <v>Senior</v>
      </c>
      <c r="I4" s="6">
        <v>3293</v>
      </c>
      <c r="K4" s="14">
        <v>3000</v>
      </c>
      <c r="L4" s="14"/>
      <c r="N4" s="14">
        <v>3100</v>
      </c>
      <c r="O4" s="14"/>
      <c r="Q4" s="14">
        <v>3200</v>
      </c>
      <c r="R4" s="14"/>
      <c r="T4" s="14">
        <v>3300</v>
      </c>
      <c r="U4" s="14"/>
    </row>
    <row r="5" spans="1:21" ht="16.5" thickBot="1" x14ac:dyDescent="0.3">
      <c r="A5" s="6" t="s">
        <v>119</v>
      </c>
      <c r="B5" s="6" t="s">
        <v>118</v>
      </c>
      <c r="C5" s="6" t="s">
        <v>9</v>
      </c>
      <c r="D5" s="6" t="s">
        <v>8</v>
      </c>
      <c r="E5" s="6" t="s">
        <v>0</v>
      </c>
      <c r="F5" s="7">
        <v>36902</v>
      </c>
      <c r="G5" s="6">
        <f t="shared" ca="1" si="0"/>
        <v>18</v>
      </c>
      <c r="H5" s="6" t="str">
        <f t="shared" ca="1" si="1"/>
        <v>Senior</v>
      </c>
      <c r="I5" s="6">
        <v>3242</v>
      </c>
      <c r="K5" s="6" t="str">
        <f>IF(AND(I5&gt;=3100,I5&lt;=3200),"X","")</f>
        <v/>
      </c>
      <c r="L5" s="11"/>
      <c r="M5" s="13"/>
      <c r="N5" s="10"/>
      <c r="O5" s="11"/>
      <c r="P5" s="10"/>
      <c r="Q5" s="10"/>
      <c r="R5" s="11"/>
      <c r="S5" s="10"/>
      <c r="T5" s="12"/>
    </row>
    <row r="6" spans="1:21" ht="16.5" thickTop="1" x14ac:dyDescent="0.25">
      <c r="A6" s="6" t="s">
        <v>148</v>
      </c>
      <c r="B6" s="6" t="s">
        <v>149</v>
      </c>
      <c r="C6" s="6" t="s">
        <v>21</v>
      </c>
      <c r="D6" s="6" t="s">
        <v>20</v>
      </c>
      <c r="E6" s="6" t="s">
        <v>0</v>
      </c>
      <c r="F6" s="7">
        <v>36930</v>
      </c>
      <c r="G6" s="6">
        <f t="shared" ca="1" si="0"/>
        <v>18</v>
      </c>
      <c r="H6" s="6" t="str">
        <f t="shared" ca="1" si="1"/>
        <v>Senior</v>
      </c>
      <c r="I6" s="6">
        <v>3241</v>
      </c>
      <c r="K6" s="6" t="str">
        <f>IF(AND(I6&gt;=3100,I6&lt;=3200),"X","")</f>
        <v/>
      </c>
      <c r="L6" s="15"/>
      <c r="M6" s="16"/>
      <c r="N6" s="16"/>
      <c r="O6" s="22" t="s">
        <v>276</v>
      </c>
      <c r="P6" s="23" t="s">
        <v>276</v>
      </c>
      <c r="Q6" s="23" t="s">
        <v>276</v>
      </c>
      <c r="R6" s="17"/>
      <c r="S6" s="18"/>
      <c r="T6" s="19"/>
    </row>
    <row r="7" spans="1:21" x14ac:dyDescent="0.25">
      <c r="A7" s="6" t="s">
        <v>186</v>
      </c>
      <c r="B7" s="6" t="s">
        <v>185</v>
      </c>
      <c r="C7" s="6" t="s">
        <v>9</v>
      </c>
      <c r="D7" s="6" t="s">
        <v>8</v>
      </c>
      <c r="E7" s="6" t="s">
        <v>0</v>
      </c>
      <c r="F7" s="7">
        <v>36290</v>
      </c>
      <c r="G7" s="6">
        <f t="shared" ca="1" si="0"/>
        <v>19</v>
      </c>
      <c r="H7" s="6" t="str">
        <f t="shared" ca="1" si="1"/>
        <v>Senior</v>
      </c>
      <c r="I7" s="6">
        <v>3239</v>
      </c>
      <c r="K7" s="6" t="str">
        <f>IF(AND(I7&gt;=3100,I7&lt;=3200),"X","")</f>
        <v/>
      </c>
      <c r="L7" s="16"/>
      <c r="M7" s="16"/>
      <c r="N7" s="16"/>
      <c r="O7" s="23" t="s">
        <v>276</v>
      </c>
      <c r="P7" s="23" t="s">
        <v>276</v>
      </c>
      <c r="Q7" s="23" t="s">
        <v>276</v>
      </c>
      <c r="R7" s="20"/>
      <c r="S7" s="20"/>
      <c r="T7" s="20"/>
    </row>
    <row r="8" spans="1:21" x14ac:dyDescent="0.25">
      <c r="A8" s="6" t="s">
        <v>39</v>
      </c>
      <c r="B8" s="6" t="s">
        <v>38</v>
      </c>
      <c r="C8" s="6" t="s">
        <v>9</v>
      </c>
      <c r="D8" s="6" t="s">
        <v>8</v>
      </c>
      <c r="E8" s="6" t="s">
        <v>0</v>
      </c>
      <c r="F8" s="7">
        <v>34920</v>
      </c>
      <c r="G8" s="6">
        <f t="shared" ca="1" si="0"/>
        <v>23</v>
      </c>
      <c r="H8" s="6" t="str">
        <f t="shared" ca="1" si="1"/>
        <v>Senior</v>
      </c>
      <c r="I8" s="6">
        <v>3238</v>
      </c>
      <c r="J8" s="6" t="str">
        <f t="shared" ref="J8:J30" si="2">IF(AND(I8&gt;=3100,I8&lt;=3200),"X","")</f>
        <v/>
      </c>
      <c r="L8" s="16"/>
      <c r="M8" s="16"/>
      <c r="N8" s="16"/>
      <c r="O8" s="23" t="s">
        <v>276</v>
      </c>
      <c r="P8" s="23" t="s">
        <v>276</v>
      </c>
      <c r="Q8" s="23" t="s">
        <v>276</v>
      </c>
      <c r="R8" s="20"/>
      <c r="S8" s="20"/>
      <c r="T8" s="20"/>
    </row>
    <row r="9" spans="1:21" x14ac:dyDescent="0.25">
      <c r="A9" s="6" t="s">
        <v>195</v>
      </c>
      <c r="B9" s="6" t="s">
        <v>189</v>
      </c>
      <c r="C9" s="6" t="s">
        <v>54</v>
      </c>
      <c r="D9" s="6" t="s">
        <v>53</v>
      </c>
      <c r="E9" s="6" t="s">
        <v>0</v>
      </c>
      <c r="F9" s="7">
        <v>36763</v>
      </c>
      <c r="G9" s="6">
        <f t="shared" ca="1" si="0"/>
        <v>18</v>
      </c>
      <c r="H9" s="6" t="str">
        <f t="shared" ca="1" si="1"/>
        <v>Senior</v>
      </c>
      <c r="I9" s="6">
        <v>3235</v>
      </c>
      <c r="J9" s="6" t="str">
        <f t="shared" si="2"/>
        <v/>
      </c>
      <c r="L9" s="16"/>
      <c r="M9" s="16"/>
      <c r="N9" s="16"/>
      <c r="O9" s="23" t="s">
        <v>276</v>
      </c>
      <c r="P9" s="23" t="s">
        <v>276</v>
      </c>
      <c r="Q9" s="23" t="s">
        <v>276</v>
      </c>
      <c r="R9" s="20"/>
      <c r="S9" s="20"/>
      <c r="T9" s="20"/>
    </row>
    <row r="10" spans="1:21" x14ac:dyDescent="0.25">
      <c r="A10" t="s">
        <v>257</v>
      </c>
      <c r="B10" t="s">
        <v>253</v>
      </c>
      <c r="C10" s="6" t="s">
        <v>142</v>
      </c>
      <c r="D10" s="6" t="s">
        <v>273</v>
      </c>
      <c r="E10" t="s">
        <v>12</v>
      </c>
      <c r="F10" s="7">
        <v>35690</v>
      </c>
      <c r="G10" s="6">
        <f t="shared" ca="1" si="0"/>
        <v>21</v>
      </c>
      <c r="H10" s="6" t="str">
        <f t="shared" ca="1" si="1"/>
        <v>Senior</v>
      </c>
      <c r="I10" s="6">
        <v>3235</v>
      </c>
      <c r="J10" s="6" t="str">
        <f t="shared" si="2"/>
        <v/>
      </c>
    </row>
    <row r="11" spans="1:21" x14ac:dyDescent="0.25">
      <c r="A11" s="6" t="s">
        <v>174</v>
      </c>
      <c r="B11" s="6" t="s">
        <v>81</v>
      </c>
      <c r="C11" s="6" t="s">
        <v>54</v>
      </c>
      <c r="D11" s="6" t="s">
        <v>53</v>
      </c>
      <c r="E11" s="6" t="s">
        <v>0</v>
      </c>
      <c r="F11" s="7">
        <v>36411</v>
      </c>
      <c r="G11" s="6">
        <f t="shared" ca="1" si="0"/>
        <v>19</v>
      </c>
      <c r="H11" s="6" t="str">
        <f t="shared" ca="1" si="1"/>
        <v>Senior</v>
      </c>
      <c r="I11" s="6">
        <v>3229</v>
      </c>
      <c r="J11" s="6" t="str">
        <f t="shared" si="2"/>
        <v/>
      </c>
    </row>
    <row r="12" spans="1:21" x14ac:dyDescent="0.25">
      <c r="A12" s="6" t="s">
        <v>188</v>
      </c>
      <c r="B12" s="6" t="s">
        <v>187</v>
      </c>
      <c r="C12" s="6" t="s">
        <v>91</v>
      </c>
      <c r="D12" s="6" t="s">
        <v>53</v>
      </c>
      <c r="E12" s="6" t="s">
        <v>0</v>
      </c>
      <c r="F12" s="7">
        <v>36462</v>
      </c>
      <c r="G12" s="6">
        <f t="shared" ca="1" si="0"/>
        <v>19</v>
      </c>
      <c r="H12" s="6" t="str">
        <f t="shared" ca="1" si="1"/>
        <v>Senior</v>
      </c>
      <c r="I12" s="6">
        <v>3228</v>
      </c>
      <c r="J12" s="6" t="str">
        <f t="shared" si="2"/>
        <v/>
      </c>
    </row>
    <row r="13" spans="1:21" x14ac:dyDescent="0.25">
      <c r="A13" s="6" t="s">
        <v>90</v>
      </c>
      <c r="B13" s="6" t="s">
        <v>89</v>
      </c>
      <c r="C13" s="6" t="s">
        <v>2</v>
      </c>
      <c r="D13" s="6" t="s">
        <v>270</v>
      </c>
      <c r="E13" s="6" t="s">
        <v>0</v>
      </c>
      <c r="F13" s="7">
        <v>35761</v>
      </c>
      <c r="G13" s="6">
        <f t="shared" ca="1" si="0"/>
        <v>21</v>
      </c>
      <c r="H13" s="6" t="str">
        <f t="shared" ca="1" si="1"/>
        <v>Senior</v>
      </c>
      <c r="I13" s="6">
        <v>3228</v>
      </c>
      <c r="J13" s="6" t="str">
        <f t="shared" si="2"/>
        <v/>
      </c>
    </row>
    <row r="14" spans="1:21" x14ac:dyDescent="0.25">
      <c r="A14" s="6" t="s">
        <v>177</v>
      </c>
      <c r="B14" s="6" t="s">
        <v>38</v>
      </c>
      <c r="C14" s="6" t="s">
        <v>9</v>
      </c>
      <c r="D14" s="6" t="s">
        <v>8</v>
      </c>
      <c r="E14" s="6" t="s">
        <v>0</v>
      </c>
      <c r="F14" s="7">
        <v>34554</v>
      </c>
      <c r="G14" s="6">
        <f t="shared" ca="1" si="0"/>
        <v>24</v>
      </c>
      <c r="H14" s="6" t="str">
        <f t="shared" ca="1" si="1"/>
        <v>Senior</v>
      </c>
      <c r="I14" s="6">
        <v>3228</v>
      </c>
      <c r="J14" s="6" t="str">
        <f t="shared" si="2"/>
        <v/>
      </c>
    </row>
    <row r="15" spans="1:21" x14ac:dyDescent="0.25">
      <c r="A15" s="6" t="s">
        <v>100</v>
      </c>
      <c r="B15" s="6" t="s">
        <v>99</v>
      </c>
      <c r="C15" s="6" t="s">
        <v>73</v>
      </c>
      <c r="D15" s="6" t="s">
        <v>72</v>
      </c>
      <c r="E15" s="6" t="s">
        <v>0</v>
      </c>
      <c r="F15" s="7">
        <v>34247</v>
      </c>
      <c r="G15" s="6">
        <f t="shared" ca="1" si="0"/>
        <v>25</v>
      </c>
      <c r="H15" s="6" t="str">
        <f t="shared" ca="1" si="1"/>
        <v>Senior</v>
      </c>
      <c r="I15" s="6">
        <v>3228</v>
      </c>
      <c r="J15" s="6" t="str">
        <f t="shared" si="2"/>
        <v/>
      </c>
    </row>
    <row r="16" spans="1:21" x14ac:dyDescent="0.25">
      <c r="A16" s="6" t="s">
        <v>124</v>
      </c>
      <c r="B16" s="6" t="s">
        <v>6</v>
      </c>
      <c r="C16" s="6" t="s">
        <v>5</v>
      </c>
      <c r="D16" s="6" t="s">
        <v>271</v>
      </c>
      <c r="E16" s="6" t="s">
        <v>0</v>
      </c>
      <c r="F16" s="7">
        <v>37111</v>
      </c>
      <c r="G16" s="6">
        <f t="shared" ca="1" si="0"/>
        <v>17</v>
      </c>
      <c r="H16" s="6" t="str">
        <f t="shared" ca="1" si="1"/>
        <v>Junior</v>
      </c>
      <c r="I16" s="6">
        <v>3194</v>
      </c>
      <c r="J16" s="21" t="str">
        <f t="shared" si="2"/>
        <v>X</v>
      </c>
    </row>
    <row r="17" spans="1:10" x14ac:dyDescent="0.25">
      <c r="A17" s="6" t="s">
        <v>67</v>
      </c>
      <c r="B17" s="6" t="s">
        <v>66</v>
      </c>
      <c r="C17" s="6" t="s">
        <v>9</v>
      </c>
      <c r="D17" s="6" t="s">
        <v>8</v>
      </c>
      <c r="E17" s="6" t="s">
        <v>0</v>
      </c>
      <c r="F17" s="7">
        <v>37079</v>
      </c>
      <c r="G17" s="6">
        <f t="shared" ca="1" si="0"/>
        <v>17</v>
      </c>
      <c r="H17" s="6" t="str">
        <f t="shared" ca="1" si="1"/>
        <v>Junior</v>
      </c>
      <c r="I17" s="6">
        <v>3193</v>
      </c>
      <c r="J17" s="21" t="str">
        <f t="shared" si="2"/>
        <v>X</v>
      </c>
    </row>
    <row r="18" spans="1:10" x14ac:dyDescent="0.25">
      <c r="A18" s="6" t="s">
        <v>166</v>
      </c>
      <c r="B18" s="6" t="s">
        <v>31</v>
      </c>
      <c r="C18" s="6" t="s">
        <v>30</v>
      </c>
      <c r="D18" s="6" t="s">
        <v>29</v>
      </c>
      <c r="E18" s="6" t="s">
        <v>0</v>
      </c>
      <c r="F18" s="7">
        <v>34407</v>
      </c>
      <c r="G18" s="6">
        <f t="shared" ca="1" si="0"/>
        <v>25</v>
      </c>
      <c r="H18" s="6" t="str">
        <f t="shared" ca="1" si="1"/>
        <v>Senior</v>
      </c>
      <c r="I18" s="6">
        <v>3193</v>
      </c>
      <c r="J18" s="21" t="str">
        <f t="shared" si="2"/>
        <v>X</v>
      </c>
    </row>
    <row r="19" spans="1:10" x14ac:dyDescent="0.25">
      <c r="A19" s="6" t="s">
        <v>24</v>
      </c>
      <c r="B19" s="6" t="s">
        <v>18</v>
      </c>
      <c r="C19" s="6" t="s">
        <v>9</v>
      </c>
      <c r="D19" s="6" t="s">
        <v>8</v>
      </c>
      <c r="E19" s="6" t="s">
        <v>0</v>
      </c>
      <c r="F19" s="7">
        <v>36667</v>
      </c>
      <c r="G19" s="6">
        <f t="shared" ca="1" si="0"/>
        <v>18</v>
      </c>
      <c r="H19" s="6" t="str">
        <f t="shared" ca="1" si="1"/>
        <v>Senior</v>
      </c>
      <c r="I19" s="6">
        <v>3192</v>
      </c>
      <c r="J19" s="21" t="str">
        <f t="shared" si="2"/>
        <v>X</v>
      </c>
    </row>
    <row r="20" spans="1:10" x14ac:dyDescent="0.25">
      <c r="A20" s="6" t="s">
        <v>115</v>
      </c>
      <c r="B20" s="6" t="s">
        <v>38</v>
      </c>
      <c r="C20" s="6" t="s">
        <v>2</v>
      </c>
      <c r="D20" s="6" t="s">
        <v>1</v>
      </c>
      <c r="E20" s="6" t="s">
        <v>0</v>
      </c>
      <c r="F20" s="7">
        <v>36806</v>
      </c>
      <c r="G20" s="6">
        <f t="shared" ca="1" si="0"/>
        <v>18</v>
      </c>
      <c r="H20" s="6" t="str">
        <f t="shared" ca="1" si="1"/>
        <v>Senior</v>
      </c>
      <c r="I20" s="6">
        <v>3192</v>
      </c>
      <c r="J20" s="21" t="str">
        <f t="shared" si="2"/>
        <v>X</v>
      </c>
    </row>
    <row r="21" spans="1:10" x14ac:dyDescent="0.25">
      <c r="A21" s="6" t="s">
        <v>150</v>
      </c>
      <c r="B21" s="6" t="s">
        <v>3</v>
      </c>
      <c r="C21" s="6" t="s">
        <v>2</v>
      </c>
      <c r="D21" s="6" t="s">
        <v>1</v>
      </c>
      <c r="E21" s="6" t="s">
        <v>0</v>
      </c>
      <c r="F21" s="7">
        <v>35299</v>
      </c>
      <c r="G21" s="6">
        <f t="shared" ca="1" si="0"/>
        <v>22</v>
      </c>
      <c r="H21" s="6" t="str">
        <f t="shared" ca="1" si="1"/>
        <v>Senior</v>
      </c>
      <c r="I21" s="6">
        <v>3181</v>
      </c>
      <c r="J21" s="21" t="str">
        <f t="shared" si="2"/>
        <v>X</v>
      </c>
    </row>
    <row r="22" spans="1:10" x14ac:dyDescent="0.25">
      <c r="A22" s="6" t="s">
        <v>7</v>
      </c>
      <c r="B22" s="6" t="s">
        <v>6</v>
      </c>
      <c r="C22" s="6" t="s">
        <v>5</v>
      </c>
      <c r="D22" s="6" t="s">
        <v>270</v>
      </c>
      <c r="E22" s="6" t="s">
        <v>0</v>
      </c>
      <c r="F22" s="7">
        <v>35680</v>
      </c>
      <c r="G22" s="6">
        <f t="shared" ca="1" si="0"/>
        <v>21</v>
      </c>
      <c r="H22" s="6" t="str">
        <f t="shared" ca="1" si="1"/>
        <v>Senior</v>
      </c>
      <c r="I22" s="6">
        <v>3178</v>
      </c>
      <c r="J22" s="21" t="str">
        <f t="shared" si="2"/>
        <v>X</v>
      </c>
    </row>
    <row r="23" spans="1:10" x14ac:dyDescent="0.25">
      <c r="A23" s="6" t="s">
        <v>171</v>
      </c>
      <c r="B23" s="6" t="s">
        <v>151</v>
      </c>
      <c r="C23" s="6" t="s">
        <v>9</v>
      </c>
      <c r="D23" s="6" t="s">
        <v>8</v>
      </c>
      <c r="E23" s="6" t="s">
        <v>12</v>
      </c>
      <c r="F23" s="7">
        <v>36228</v>
      </c>
      <c r="G23" s="6">
        <f t="shared" ca="1" si="0"/>
        <v>20</v>
      </c>
      <c r="H23" s="6" t="str">
        <f t="shared" ca="1" si="1"/>
        <v>Senior</v>
      </c>
      <c r="I23" s="6">
        <v>3176</v>
      </c>
      <c r="J23" s="21" t="str">
        <f t="shared" si="2"/>
        <v>X</v>
      </c>
    </row>
    <row r="24" spans="1:10" x14ac:dyDescent="0.25">
      <c r="A24" s="6" t="s">
        <v>155</v>
      </c>
      <c r="B24" s="6" t="s">
        <v>3</v>
      </c>
      <c r="C24" s="6" t="s">
        <v>2</v>
      </c>
      <c r="D24" s="6" t="s">
        <v>1</v>
      </c>
      <c r="E24" s="6" t="s">
        <v>0</v>
      </c>
      <c r="F24" s="7">
        <v>34785</v>
      </c>
      <c r="G24" s="6">
        <f t="shared" ca="1" si="0"/>
        <v>24</v>
      </c>
      <c r="H24" s="6" t="str">
        <f t="shared" ca="1" si="1"/>
        <v>Senior</v>
      </c>
      <c r="I24" s="6">
        <v>3100</v>
      </c>
      <c r="J24" s="21" t="str">
        <f t="shared" si="2"/>
        <v>X</v>
      </c>
    </row>
    <row r="25" spans="1:10" x14ac:dyDescent="0.25">
      <c r="A25" s="6" t="s">
        <v>133</v>
      </c>
      <c r="B25" s="6" t="s">
        <v>132</v>
      </c>
      <c r="C25" s="6" t="s">
        <v>54</v>
      </c>
      <c r="D25" s="6" t="s">
        <v>53</v>
      </c>
      <c r="E25" s="6" t="s">
        <v>0</v>
      </c>
      <c r="F25" s="7">
        <v>34899</v>
      </c>
      <c r="G25" s="6">
        <f t="shared" ca="1" si="0"/>
        <v>23</v>
      </c>
      <c r="H25" s="6" t="str">
        <f t="shared" ca="1" si="1"/>
        <v>Senior</v>
      </c>
      <c r="I25" s="6">
        <v>3081</v>
      </c>
      <c r="J25" s="6" t="str">
        <f t="shared" si="2"/>
        <v/>
      </c>
    </row>
    <row r="26" spans="1:10" x14ac:dyDescent="0.25">
      <c r="A26" s="6" t="s">
        <v>80</v>
      </c>
      <c r="B26" s="6" t="s">
        <v>79</v>
      </c>
      <c r="C26" s="6" t="s">
        <v>30</v>
      </c>
      <c r="D26" s="6" t="s">
        <v>29</v>
      </c>
      <c r="E26" s="6" t="s">
        <v>12</v>
      </c>
      <c r="F26" s="7">
        <v>35613</v>
      </c>
      <c r="G26" s="6">
        <f t="shared" ca="1" si="0"/>
        <v>21</v>
      </c>
      <c r="H26" s="6" t="str">
        <f t="shared" ca="1" si="1"/>
        <v>Senior</v>
      </c>
      <c r="I26" s="6">
        <v>3075</v>
      </c>
      <c r="J26" s="6" t="str">
        <f t="shared" si="2"/>
        <v/>
      </c>
    </row>
    <row r="27" spans="1:10" x14ac:dyDescent="0.25">
      <c r="A27" s="6" t="s">
        <v>154</v>
      </c>
      <c r="B27" s="6" t="s">
        <v>153</v>
      </c>
      <c r="C27" s="6" t="s">
        <v>2</v>
      </c>
      <c r="D27" s="6" t="s">
        <v>1</v>
      </c>
      <c r="E27" s="6" t="s">
        <v>0</v>
      </c>
      <c r="F27" s="7">
        <v>36133</v>
      </c>
      <c r="G27" s="6">
        <f t="shared" ca="1" si="0"/>
        <v>20</v>
      </c>
      <c r="H27" s="6" t="str">
        <f t="shared" ca="1" si="1"/>
        <v>Senior</v>
      </c>
      <c r="I27" s="6">
        <v>3067</v>
      </c>
      <c r="J27" s="6" t="str">
        <f t="shared" si="2"/>
        <v/>
      </c>
    </row>
    <row r="28" spans="1:10" x14ac:dyDescent="0.25">
      <c r="A28" t="s">
        <v>259</v>
      </c>
      <c r="B28" t="s">
        <v>256</v>
      </c>
      <c r="C28" t="s">
        <v>142</v>
      </c>
      <c r="D28" t="s">
        <v>274</v>
      </c>
      <c r="E28" t="s">
        <v>12</v>
      </c>
      <c r="F28" s="7">
        <v>35798</v>
      </c>
      <c r="G28" s="6">
        <f t="shared" ca="1" si="0"/>
        <v>21</v>
      </c>
      <c r="H28" s="6" t="str">
        <f t="shared" ca="1" si="1"/>
        <v>Senior</v>
      </c>
      <c r="I28" s="6">
        <v>3064</v>
      </c>
      <c r="J28" s="6" t="str">
        <f t="shared" si="2"/>
        <v/>
      </c>
    </row>
    <row r="29" spans="1:10" x14ac:dyDescent="0.25">
      <c r="A29" t="s">
        <v>261</v>
      </c>
      <c r="B29" t="s">
        <v>252</v>
      </c>
      <c r="C29" t="s">
        <v>142</v>
      </c>
      <c r="D29" t="s">
        <v>274</v>
      </c>
      <c r="E29" t="s">
        <v>0</v>
      </c>
      <c r="F29" s="7">
        <v>36872</v>
      </c>
      <c r="G29" s="6">
        <f t="shared" ca="1" si="0"/>
        <v>18</v>
      </c>
      <c r="H29" s="6" t="str">
        <f t="shared" ca="1" si="1"/>
        <v>Senior</v>
      </c>
      <c r="I29" s="6">
        <v>3016</v>
      </c>
      <c r="J29" s="6" t="str">
        <f t="shared" si="2"/>
        <v/>
      </c>
    </row>
    <row r="30" spans="1:10" x14ac:dyDescent="0.25">
      <c r="A30" s="6" t="s">
        <v>128</v>
      </c>
      <c r="B30" s="6" t="s">
        <v>96</v>
      </c>
      <c r="C30" s="6" t="s">
        <v>54</v>
      </c>
      <c r="D30" s="6" t="s">
        <v>53</v>
      </c>
      <c r="E30" s="6" t="s">
        <v>0</v>
      </c>
      <c r="F30" s="7">
        <v>34691</v>
      </c>
      <c r="G30" s="6">
        <f t="shared" ca="1" si="0"/>
        <v>24</v>
      </c>
      <c r="H30" s="6" t="str">
        <f t="shared" ca="1" si="1"/>
        <v>Senior</v>
      </c>
      <c r="I30" s="6">
        <v>3014</v>
      </c>
      <c r="J30" s="6" t="str">
        <f t="shared" si="2"/>
        <v/>
      </c>
    </row>
    <row r="31" spans="1:10" x14ac:dyDescent="0.25">
      <c r="F31" s="7"/>
    </row>
    <row r="32" spans="1:10" x14ac:dyDescent="0.25">
      <c r="F32" s="7"/>
    </row>
  </sheetData>
  <dataConsolidate function="count">
    <dataRefs count="1">
      <dataRef ref="G4:H119" sheet=".xlsx].xlsx]Sheet1" r:id="rId1"/>
    </dataRefs>
  </dataConsolidate>
  <conditionalFormatting sqref="I2:I30">
    <cfRule type="cellIs" dxfId="1" priority="2" operator="between">
      <formula>3100</formula>
      <formula>3300</formula>
    </cfRule>
    <cfRule type="cellIs" dxfId="0" priority="1" operator="between">
      <formula>3000</formula>
      <formula>3200</formula>
    </cfRule>
  </conditionalFormatting>
  <hyperlinks>
    <hyperlink ref="B28" r:id="rId2" tooltip="Shada Hassoun" display="https://fr.wikipedia.org/wiki/Shada_Hassoun" xr:uid="{00000000-0004-0000-0300-000000000000}"/>
    <hyperlink ref="B10" r:id="rId3" tooltip="Joëlle Guigui" display="https://fr.wikipedia.org/wiki/Jo%C3%ABlle_Guigui" xr:uid="{00000000-0004-0000-0300-000001000000}"/>
    <hyperlink ref="B29" r:id="rId4" tooltip="Arié Elmaleh" display="https://fr.wikipedia.org/wiki/Ari%C3%A9_Elmaleh" xr:uid="{00000000-0004-0000-0300-000002000000}"/>
  </hyperlinks>
  <printOptions gridLines="1" gridLinesSet="0"/>
  <pageMargins left="0.75" right="0.75" top="1" bottom="1" header="0.5" footer="0.5"/>
  <pageSetup paperSize="9" orientation="portrait" horizontalDpi="300" verticalDpi="300" r:id="rId5"/>
  <headerFooter alignWithMargins="0"/>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D2E6-BC31-43B6-B697-195EC698C4BE}">
  <sheetPr codeName="Feuil3"/>
  <dimension ref="A1:U6"/>
  <sheetViews>
    <sheetView workbookViewId="0">
      <selection activeCell="A6" sqref="A6"/>
    </sheetView>
  </sheetViews>
  <sheetFormatPr baseColWidth="10" defaultRowHeight="15.75" x14ac:dyDescent="0.25"/>
  <sheetData>
    <row r="1" spans="1:21" s="24" customFormat="1" ht="25.5" thickBot="1" x14ac:dyDescent="0.3">
      <c r="A1" s="24" t="s">
        <v>279</v>
      </c>
    </row>
    <row r="2" spans="1:21" ht="16.5" thickTop="1" x14ac:dyDescent="0.25">
      <c r="A2" s="25" t="s">
        <v>280</v>
      </c>
    </row>
    <row r="3" spans="1:21" s="24" customFormat="1" ht="25.5" thickBot="1" x14ac:dyDescent="0.3">
      <c r="A3" s="24" t="s">
        <v>281</v>
      </c>
    </row>
    <row r="4" spans="1:21" ht="85.5" customHeight="1" thickTop="1" x14ac:dyDescent="0.25">
      <c r="A4" s="26" t="s">
        <v>282</v>
      </c>
      <c r="B4" s="26"/>
      <c r="C4" s="26"/>
      <c r="D4" s="26"/>
      <c r="E4" s="26"/>
      <c r="F4" s="26"/>
      <c r="G4" s="26"/>
      <c r="H4" s="26"/>
      <c r="I4" s="26"/>
      <c r="J4" s="26"/>
      <c r="K4" s="26"/>
      <c r="L4" s="26"/>
      <c r="M4" s="26"/>
      <c r="N4" s="26"/>
      <c r="O4" s="26"/>
      <c r="P4" s="26"/>
      <c r="Q4" s="26"/>
      <c r="R4" s="26"/>
      <c r="S4" s="26"/>
      <c r="T4" s="26"/>
      <c r="U4" s="26"/>
    </row>
    <row r="5" spans="1:21" s="24" customFormat="1" ht="25.5" thickBot="1" x14ac:dyDescent="0.3">
      <c r="A5" s="24" t="s">
        <v>283</v>
      </c>
    </row>
    <row r="6" spans="1:21" ht="16.5" thickTop="1" x14ac:dyDescent="0.25">
      <c r="A6" s="25" t="s">
        <v>284</v>
      </c>
    </row>
  </sheetData>
  <mergeCells count="1">
    <mergeCell ref="A4:U4"/>
  </mergeCells>
  <hyperlinks>
    <hyperlink ref="A2" r:id="rId1" xr:uid="{B793E7DF-6BDC-4650-A921-48A353E5CA83}"/>
    <hyperlink ref="A6" r:id="rId2" xr:uid="{C5DB93A5-8750-43C1-9696-02C041CDFC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WksMesSportifs</vt:lpstr>
      <vt:lpstr>WksMesSportifs (2)</vt:lpstr>
      <vt:lpstr>WksMesSportifs (3)</vt:lpstr>
      <vt:lpstr>WksMesSportifs (4)</vt:lpstr>
      <vt:lpstr>WksDeChezMicrosoft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DEVEAUX</dc:creator>
  <cp:lastModifiedBy>Daniel Jean-René DEVEAUX</cp:lastModifiedBy>
  <dcterms:created xsi:type="dcterms:W3CDTF">2015-04-03T17:10:02Z</dcterms:created>
  <dcterms:modified xsi:type="dcterms:W3CDTF">2019-05-04T13:58:30Z</dcterms:modified>
</cp:coreProperties>
</file>