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utlook\Sur site CADACOM\"/>
    </mc:Choice>
  </mc:AlternateContent>
  <xr:revisionPtr revIDLastSave="0" documentId="13_ncr:1_{4775DBB2-7A85-4ED8-AFB1-D9AE1EBD6AC5}" xr6:coauthVersionLast="40" xr6:coauthVersionMax="40" xr10:uidLastSave="{00000000-0000-0000-0000-000000000000}"/>
  <bookViews>
    <workbookView xWindow="0" yWindow="0" windowWidth="28800" windowHeight="12075" xr2:uid="{10545F48-D5D8-48F0-972B-AFC69D8865A6}"/>
  </bookViews>
  <sheets>
    <sheet name="WksContac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9" i="1"/>
  <c r="F8" i="1"/>
  <c r="F7" i="1"/>
  <c r="H2" i="1"/>
  <c r="F2" i="1"/>
  <c r="E2" i="1"/>
  <c r="G2" i="1" l="1"/>
</calcChain>
</file>

<file path=xl/sharedStrings.xml><?xml version="1.0" encoding="utf-8"?>
<sst xmlns="http://schemas.openxmlformats.org/spreadsheetml/2006/main" count="101" uniqueCount="76">
  <si>
    <t>Prénom</t>
  </si>
  <si>
    <t>Domaine</t>
  </si>
  <si>
    <t>Tintin</t>
  </si>
  <si>
    <t>Kuifje</t>
  </si>
  <si>
    <t>Milou</t>
  </si>
  <si>
    <t>Bobbie</t>
  </si>
  <si>
    <t>Bob</t>
  </si>
  <si>
    <t>Suske</t>
  </si>
  <si>
    <t>Bobette</t>
  </si>
  <si>
    <t>Wiske</t>
  </si>
  <si>
    <t>Spirou</t>
  </si>
  <si>
    <t>Robbedoes</t>
  </si>
  <si>
    <t>cadacom.be</t>
  </si>
  <si>
    <t>Courriel</t>
  </si>
  <si>
    <t>tintin@cadacom.be</t>
  </si>
  <si>
    <t>kuifje@cadacom.be</t>
  </si>
  <si>
    <t>milou@cadacom.be</t>
  </si>
  <si>
    <t>bobbie@cadacom.be</t>
  </si>
  <si>
    <t>bob@cadacom.be</t>
  </si>
  <si>
    <t>suske@cadacom.be</t>
  </si>
  <si>
    <t>bobette@cadacom.be</t>
  </si>
  <si>
    <t>wiske@cadacom.be</t>
  </si>
  <si>
    <t>robbedoes@cadacom.be</t>
  </si>
  <si>
    <t>Daniel</t>
  </si>
  <si>
    <t>Erika</t>
  </si>
  <si>
    <t>Damien</t>
  </si>
  <si>
    <t>Amaryllis</t>
  </si>
  <si>
    <t>Denis</t>
  </si>
  <si>
    <t>Domithilde</t>
  </si>
  <si>
    <t>Paul</t>
  </si>
  <si>
    <t>Harold</t>
  </si>
  <si>
    <t>Guy</t>
  </si>
  <si>
    <t>Léandre</t>
  </si>
  <si>
    <t>Jean-Louis</t>
  </si>
  <si>
    <t>Henri</t>
  </si>
  <si>
    <t>amis.eu</t>
  </si>
  <si>
    <t>deveaux.famille</t>
  </si>
  <si>
    <t>daniel@deveaux.famille</t>
  </si>
  <si>
    <t>erika@deveaux.famille</t>
  </si>
  <si>
    <t>damien@deveaux.famille</t>
  </si>
  <si>
    <t>amaryllis@deveaux.famille</t>
  </si>
  <si>
    <t>denis@deveaux.famille</t>
  </si>
  <si>
    <t>domithilde@deveaux.famille</t>
  </si>
  <si>
    <t>paul@amis.eu</t>
  </si>
  <si>
    <t>harold@amis.eu</t>
  </si>
  <si>
    <t>guy@amis.eu</t>
  </si>
  <si>
    <t>léandre@amis.eu</t>
  </si>
  <si>
    <t>jean-louis@amis.eu</t>
  </si>
  <si>
    <t>henri@amis.eu</t>
  </si>
  <si>
    <t>Etape 1</t>
  </si>
  <si>
    <t>=TROUVE("@";C2)</t>
  </si>
  <si>
    <t>Etape 2</t>
  </si>
  <si>
    <t>=NBCAR(C2)</t>
  </si>
  <si>
    <t>Etape 3</t>
  </si>
  <si>
    <t>=STXT(C2;E2+1;F2-1)</t>
  </si>
  <si>
    <t>Position de "@"</t>
  </si>
  <si>
    <t>Longueur texte</t>
  </si>
  <si>
    <t>Extraction domaine</t>
  </si>
  <si>
    <t>Intégration</t>
  </si>
  <si>
    <t>Etape 4</t>
  </si>
  <si>
    <t>=STXT(C2;TROUVE("@";C2)+1;NBCAR(C2)-1)</t>
  </si>
  <si>
    <t>Règle "deveaux.famille"</t>
  </si>
  <si>
    <t>Règle "cadacom.be"</t>
  </si>
  <si>
    <t>Règle "amis.eu"</t>
  </si>
  <si>
    <t xml:space="preserve">Règle de mise en forme conditionnelle </t>
  </si>
  <si>
    <t>=STXT(C2;TROUVE("@";C2)+1;NBCAR(C2)-1)="deveaux.famille"</t>
  </si>
  <si>
    <t>=STXT(C2;TROUVE("@";C2)+1;NBCAR(C2)-1)="cadacom.be"</t>
  </si>
  <si>
    <t>Test</t>
  </si>
  <si>
    <t>=STXT(C2;TROUVE("@";C2)+1;NBCAR(C2)-1)="amis.eu"</t>
  </si>
  <si>
    <t>Formules</t>
  </si>
  <si>
    <t>Dans cet exemple les règles sont à appliquer à la plage "C2:C23"</t>
  </si>
  <si>
    <t>spirou@amis.eu</t>
  </si>
  <si>
    <t>=STXT($C10;TROUVE("@";$C10)+1;NBCAR($C10)-1)="deveaux.famille"</t>
  </si>
  <si>
    <t>=STXT($C10;TROUVE("@";$C10)+1;NBCAR($C10)-1)="cadacom.be"</t>
  </si>
  <si>
    <t>=STXT($C10;TROUVE("@";$C10)+1;NBCAR($C10)-1)="amis.eu"</t>
  </si>
  <si>
    <t>Si l'on souhaite que toute la ligne du tableau soit traités il convient de changer les formules et d'appliquer de "A2:C23"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</si>
</sst>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omic Sans MS"/>
      <family val="2"/>
    </font>
    <font>
      <b/>
      <sz val="15"/>
      <color theme="3"/>
      <name val="Comic Sans MS"/>
      <family val="2"/>
    </font>
    <font>
      <b/>
      <sz val="12"/>
      <color theme="0"/>
      <name val="Comic Sans MS"/>
      <family val="2"/>
    </font>
    <font>
      <sz val="12"/>
      <color theme="0"/>
      <name val="Comic Sans MS"/>
      <family val="2"/>
    </font>
    <font>
      <u/>
      <sz val="12"/>
      <color theme="10"/>
      <name val="Comic Sans MS"/>
      <family val="2"/>
    </font>
    <font>
      <sz val="12"/>
      <color rgb="FFFF0000"/>
      <name val="Comic Sans MS"/>
      <family val="4"/>
    </font>
    <font>
      <sz val="12"/>
      <color rgb="FFFFFF00"/>
      <name val="Comic Sans MS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theme="8" tint="0.59999389629810485"/>
      </patternFill>
    </fill>
    <fill>
      <patternFill patternType="solid">
        <fgColor rgb="FF00B050"/>
        <bgColor theme="8" tint="0.79998168889431442"/>
      </patternFill>
    </fill>
    <fill>
      <patternFill patternType="solid">
        <fgColor rgb="FF0070C0"/>
        <bgColor theme="8" tint="0.5999938962981048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2"/>
    <xf numFmtId="0" fontId="0" fillId="3" borderId="4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4" borderId="8" xfId="0" applyFont="1" applyFill="1" applyBorder="1"/>
    <xf numFmtId="0" fontId="0" fillId="4" borderId="4" xfId="0" applyFont="1" applyFill="1" applyBorder="1"/>
    <xf numFmtId="0" fontId="0" fillId="3" borderId="8" xfId="0" applyFont="1" applyFill="1" applyBorder="1"/>
    <xf numFmtId="0" fontId="5" fillId="5" borderId="6" xfId="0" applyFont="1" applyFill="1" applyBorder="1"/>
    <xf numFmtId="0" fontId="3" fillId="6" borderId="8" xfId="0" applyFont="1" applyFill="1" applyBorder="1"/>
    <xf numFmtId="0" fontId="6" fillId="7" borderId="8" xfId="0" applyFont="1" applyFill="1" applyBorder="1"/>
    <xf numFmtId="0" fontId="1" fillId="0" borderId="1" xfId="1"/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quotePrefix="1" applyFont="1" applyFill="1" applyBorder="1" applyAlignment="1">
      <alignment horizontal="left"/>
    </xf>
    <xf numFmtId="0" fontId="0" fillId="4" borderId="3" xfId="0" quotePrefix="1" applyFont="1" applyFill="1" applyBorder="1" applyAlignment="1">
      <alignment horizontal="left"/>
    </xf>
    <xf numFmtId="0" fontId="0" fillId="3" borderId="4" xfId="0" quotePrefix="1" applyFont="1" applyFill="1" applyBorder="1" applyAlignment="1">
      <alignment horizontal="left"/>
    </xf>
  </cellXfs>
  <cellStyles count="3">
    <cellStyle name="Lien hypertexte" xfId="2" builtinId="8"/>
    <cellStyle name="Normal" xfId="0" builtinId="0"/>
    <cellStyle name="Titre 1" xfId="1" builtinId="16"/>
  </cellStyles>
  <dxfs count="4">
    <dxf>
      <alignment horizontal="center" vertical="center" textRotation="0" wrapText="0" indent="0" justifyLastLine="0" shrinkToFit="0" readingOrder="0"/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1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FE5781-D4FD-44AE-B7F2-C6F80DA1C496}" name="TblListeContacts" displayName="TblListeContacts" ref="A1:C23" totalsRowShown="0" headerRowDxfId="0">
  <autoFilter ref="A1:C23" xr:uid="{07C8DCDF-E7C3-4378-BEB8-7314A8C06DEA}"/>
  <sortState xmlns:xlrd2="http://schemas.microsoft.com/office/spreadsheetml/2017/richdata2" ref="A2:C23">
    <sortCondition ref="A2:A23"/>
  </sortState>
  <tableColumns count="3">
    <tableColumn id="1" xr3:uid="{E1CD28B1-AF08-4E4E-B4FB-3934E33E50DA}" name="Prénom"/>
    <tableColumn id="2" xr3:uid="{D1D154AC-7DE0-451B-BB6A-875D6C015C80}" name="Domaine"/>
    <tableColumn id="3" xr3:uid="{F02E94BD-67D1-4A7A-945C-D39E4A395865}" name="Courriel" dataCellStyle="Lien hypertexte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omithilde@deveaux.famille" TargetMode="External"/><Relationship Id="rId13" Type="http://schemas.openxmlformats.org/officeDocument/2006/relationships/hyperlink" Target="mailto:jean-louis@amis.eu" TargetMode="External"/><Relationship Id="rId18" Type="http://schemas.openxmlformats.org/officeDocument/2006/relationships/hyperlink" Target="mailto:robbedoes@cadacom.be" TargetMode="External"/><Relationship Id="rId3" Type="http://schemas.openxmlformats.org/officeDocument/2006/relationships/hyperlink" Target="mailto:bobbie@cadacom.be" TargetMode="External"/><Relationship Id="rId21" Type="http://schemas.openxmlformats.org/officeDocument/2006/relationships/hyperlink" Target="mailto:tintin@cadacom.be" TargetMode="External"/><Relationship Id="rId7" Type="http://schemas.openxmlformats.org/officeDocument/2006/relationships/hyperlink" Target="mailto:denis@deveaux.famille" TargetMode="External"/><Relationship Id="rId12" Type="http://schemas.openxmlformats.org/officeDocument/2006/relationships/hyperlink" Target="mailto:henri@amis.eu" TargetMode="External"/><Relationship Id="rId17" Type="http://schemas.openxmlformats.org/officeDocument/2006/relationships/hyperlink" Target="mailto:paul@amis.eu" TargetMode="External"/><Relationship Id="rId2" Type="http://schemas.openxmlformats.org/officeDocument/2006/relationships/hyperlink" Target="mailto:bob@cadacom.be" TargetMode="External"/><Relationship Id="rId16" Type="http://schemas.openxmlformats.org/officeDocument/2006/relationships/hyperlink" Target="mailto:milou@cadacom.be" TargetMode="External"/><Relationship Id="rId20" Type="http://schemas.openxmlformats.org/officeDocument/2006/relationships/hyperlink" Target="mailto:suske@cadacom.be" TargetMode="External"/><Relationship Id="rId1" Type="http://schemas.openxmlformats.org/officeDocument/2006/relationships/hyperlink" Target="mailto:amaryllis@deveaux.famille" TargetMode="External"/><Relationship Id="rId6" Type="http://schemas.openxmlformats.org/officeDocument/2006/relationships/hyperlink" Target="mailto:daniel@deveaux.famille" TargetMode="External"/><Relationship Id="rId11" Type="http://schemas.openxmlformats.org/officeDocument/2006/relationships/hyperlink" Target="mailto:harold@amis.eu" TargetMode="External"/><Relationship Id="rId24" Type="http://schemas.openxmlformats.org/officeDocument/2006/relationships/table" Target="../tables/table1.xml"/><Relationship Id="rId5" Type="http://schemas.openxmlformats.org/officeDocument/2006/relationships/hyperlink" Target="mailto:damien@deveaux.famille" TargetMode="External"/><Relationship Id="rId15" Type="http://schemas.openxmlformats.org/officeDocument/2006/relationships/hyperlink" Target="mailto:l&#233;andre@amis.eu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guy@amis.eu" TargetMode="External"/><Relationship Id="rId19" Type="http://schemas.openxmlformats.org/officeDocument/2006/relationships/hyperlink" Target="mailto:spirou@amis.eu" TargetMode="External"/><Relationship Id="rId4" Type="http://schemas.openxmlformats.org/officeDocument/2006/relationships/hyperlink" Target="mailto:bobette@cadacom.be" TargetMode="External"/><Relationship Id="rId9" Type="http://schemas.openxmlformats.org/officeDocument/2006/relationships/hyperlink" Target="mailto:erika@deveaux.famille" TargetMode="External"/><Relationship Id="rId14" Type="http://schemas.openxmlformats.org/officeDocument/2006/relationships/hyperlink" Target="mailto:kuifje@cadacom.be" TargetMode="External"/><Relationship Id="rId22" Type="http://schemas.openxmlformats.org/officeDocument/2006/relationships/hyperlink" Target="mailto:wiske@cadacom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99574-CF7E-4167-A9FD-F62919C23358}">
  <dimension ref="A1:H23"/>
  <sheetViews>
    <sheetView tabSelected="1" workbookViewId="0">
      <selection activeCell="E12" sqref="E12"/>
    </sheetView>
  </sheetViews>
  <sheetFormatPr baseColWidth="10" defaultRowHeight="19.5" x14ac:dyDescent="0.4"/>
  <cols>
    <col min="2" max="2" width="12.09765625" bestFit="1" customWidth="1"/>
    <col min="3" max="3" width="21.296875" bestFit="1" customWidth="1"/>
    <col min="5" max="5" width="31.69921875" customWidth="1"/>
    <col min="6" max="6" width="11.796875" bestFit="1" customWidth="1"/>
    <col min="7" max="7" width="17.3984375" bestFit="1" customWidth="1"/>
    <col min="8" max="8" width="36" bestFit="1" customWidth="1"/>
  </cols>
  <sheetData>
    <row r="1" spans="1:8" ht="20.25" thickBot="1" x14ac:dyDescent="0.45">
      <c r="A1" s="22" t="s">
        <v>0</v>
      </c>
      <c r="B1" s="22" t="s">
        <v>1</v>
      </c>
      <c r="C1" s="22" t="s">
        <v>13</v>
      </c>
      <c r="E1" s="20" t="s">
        <v>49</v>
      </c>
      <c r="F1" s="21" t="s">
        <v>51</v>
      </c>
      <c r="G1" s="21" t="s">
        <v>53</v>
      </c>
      <c r="H1" s="21" t="s">
        <v>59</v>
      </c>
    </row>
    <row r="2" spans="1:8" ht="20.25" thickTop="1" x14ac:dyDescent="0.4">
      <c r="A2" t="s">
        <v>26</v>
      </c>
      <c r="B2" t="s">
        <v>36</v>
      </c>
      <c r="C2" s="1" t="s">
        <v>40</v>
      </c>
      <c r="E2" s="3">
        <f>FIND("@",C2)</f>
        <v>10</v>
      </c>
      <c r="F2" s="4">
        <f>LEN(C2)</f>
        <v>25</v>
      </c>
      <c r="G2" s="4" t="str">
        <f>MID(C2,E2+1,F2-1)</f>
        <v>deveaux.famille</v>
      </c>
      <c r="H2" s="4" t="str">
        <f>MID(C2,FIND("@",C2)+1,LEN(C2)-1)</f>
        <v>deveaux.famille</v>
      </c>
    </row>
    <row r="3" spans="1:8" x14ac:dyDescent="0.4">
      <c r="A3" t="s">
        <v>6</v>
      </c>
      <c r="B3" t="s">
        <v>12</v>
      </c>
      <c r="C3" s="1" t="s">
        <v>18</v>
      </c>
      <c r="E3" s="5" t="s">
        <v>50</v>
      </c>
      <c r="F3" s="6" t="s">
        <v>52</v>
      </c>
      <c r="G3" s="6" t="s">
        <v>54</v>
      </c>
      <c r="H3" s="6" t="s">
        <v>60</v>
      </c>
    </row>
    <row r="4" spans="1:8" x14ac:dyDescent="0.4">
      <c r="A4" t="s">
        <v>5</v>
      </c>
      <c r="B4" t="s">
        <v>12</v>
      </c>
      <c r="C4" s="1" t="s">
        <v>17</v>
      </c>
      <c r="E4" s="7" t="s">
        <v>55</v>
      </c>
      <c r="F4" s="2" t="s">
        <v>56</v>
      </c>
      <c r="G4" s="2" t="s">
        <v>57</v>
      </c>
      <c r="H4" s="2" t="s">
        <v>58</v>
      </c>
    </row>
    <row r="5" spans="1:8" x14ac:dyDescent="0.4">
      <c r="A5" t="s">
        <v>8</v>
      </c>
      <c r="B5" t="s">
        <v>12</v>
      </c>
      <c r="C5" s="1" t="s">
        <v>20</v>
      </c>
    </row>
    <row r="6" spans="1:8" ht="20.25" thickBot="1" x14ac:dyDescent="0.45">
      <c r="A6" t="s">
        <v>25</v>
      </c>
      <c r="B6" t="s">
        <v>36</v>
      </c>
      <c r="C6" s="1" t="s">
        <v>39</v>
      </c>
      <c r="E6" s="20" t="s">
        <v>64</v>
      </c>
      <c r="F6" s="21" t="s">
        <v>67</v>
      </c>
      <c r="G6" s="12" t="s">
        <v>69</v>
      </c>
      <c r="H6" s="13"/>
    </row>
    <row r="7" spans="1:8" ht="20.25" thickTop="1" x14ac:dyDescent="0.4">
      <c r="A7" t="s">
        <v>23</v>
      </c>
      <c r="B7" t="s">
        <v>36</v>
      </c>
      <c r="C7" s="1" t="s">
        <v>37</v>
      </c>
      <c r="E7" s="8" t="s">
        <v>61</v>
      </c>
      <c r="F7" s="4" t="b">
        <f>MID(C2,FIND("@",C2)+1,LEN(C2)-1)="deveaux.famille"</f>
        <v>1</v>
      </c>
      <c r="G7" s="14" t="s">
        <v>65</v>
      </c>
      <c r="H7" s="15"/>
    </row>
    <row r="8" spans="1:8" x14ac:dyDescent="0.4">
      <c r="A8" t="s">
        <v>27</v>
      </c>
      <c r="B8" t="s">
        <v>36</v>
      </c>
      <c r="C8" s="1" t="s">
        <v>41</v>
      </c>
      <c r="E8" s="9" t="s">
        <v>62</v>
      </c>
      <c r="F8" s="6" t="b">
        <f>MID(C2,FIND("@",C2)+1,LEN(C2)-1)="cadacom.be"</f>
        <v>0</v>
      </c>
      <c r="G8" s="16" t="s">
        <v>66</v>
      </c>
      <c r="H8" s="17"/>
    </row>
    <row r="9" spans="1:8" x14ac:dyDescent="0.4">
      <c r="A9" t="s">
        <v>28</v>
      </c>
      <c r="B9" t="s">
        <v>36</v>
      </c>
      <c r="C9" s="1" t="s">
        <v>42</v>
      </c>
      <c r="E9" s="10" t="s">
        <v>63</v>
      </c>
      <c r="F9" s="2" t="b">
        <f>MID(C2,FIND("@",C2)+1,LEN(C2)-1)="amis.eu"</f>
        <v>0</v>
      </c>
      <c r="G9" s="18" t="s">
        <v>68</v>
      </c>
      <c r="H9" s="19"/>
    </row>
    <row r="10" spans="1:8" x14ac:dyDescent="0.4">
      <c r="A10" t="s">
        <v>24</v>
      </c>
      <c r="B10" t="s">
        <v>36</v>
      </c>
      <c r="C10" s="1" t="s">
        <v>38</v>
      </c>
    </row>
    <row r="11" spans="1:8" s="11" customFormat="1" ht="25.5" thickBot="1" x14ac:dyDescent="0.55000000000000004">
      <c r="A11" t="s">
        <v>31</v>
      </c>
      <c r="B11" t="s">
        <v>35</v>
      </c>
      <c r="C11" s="1" t="s">
        <v>45</v>
      </c>
      <c r="D11"/>
      <c r="E11" s="11" t="s">
        <v>70</v>
      </c>
    </row>
    <row r="12" spans="1:8" s="11" customFormat="1" ht="26.25" thickTop="1" thickBot="1" x14ac:dyDescent="0.55000000000000004">
      <c r="A12" t="s">
        <v>30</v>
      </c>
      <c r="B12" t="s">
        <v>35</v>
      </c>
      <c r="C12" s="1" t="s">
        <v>44</v>
      </c>
      <c r="D12"/>
      <c r="E12" s="11" t="s">
        <v>75</v>
      </c>
    </row>
    <row r="13" spans="1:8" ht="20.25" thickTop="1" x14ac:dyDescent="0.4">
      <c r="A13" t="s">
        <v>34</v>
      </c>
      <c r="B13" t="s">
        <v>35</v>
      </c>
      <c r="C13" s="1" t="s">
        <v>48</v>
      </c>
    </row>
    <row r="14" spans="1:8" ht="20.25" thickBot="1" x14ac:dyDescent="0.45">
      <c r="A14" t="s">
        <v>33</v>
      </c>
      <c r="B14" t="s">
        <v>35</v>
      </c>
      <c r="C14" s="1" t="s">
        <v>47</v>
      </c>
      <c r="E14" s="20" t="s">
        <v>64</v>
      </c>
      <c r="F14" s="21" t="s">
        <v>67</v>
      </c>
      <c r="G14" s="12" t="s">
        <v>69</v>
      </c>
      <c r="H14" s="13"/>
    </row>
    <row r="15" spans="1:8" ht="20.25" thickTop="1" x14ac:dyDescent="0.4">
      <c r="A15" t="s">
        <v>3</v>
      </c>
      <c r="B15" t="s">
        <v>12</v>
      </c>
      <c r="C15" s="1" t="s">
        <v>15</v>
      </c>
      <c r="E15" s="8" t="s">
        <v>61</v>
      </c>
      <c r="F15" s="4" t="b">
        <f>MID($C10,FIND("@",$C10)+1,LEN($C10)-1)="deveaux.famille"</f>
        <v>1</v>
      </c>
      <c r="G15" s="23" t="s">
        <v>72</v>
      </c>
      <c r="H15" s="15"/>
    </row>
    <row r="16" spans="1:8" x14ac:dyDescent="0.4">
      <c r="A16" t="s">
        <v>32</v>
      </c>
      <c r="B16" t="s">
        <v>35</v>
      </c>
      <c r="C16" s="1" t="s">
        <v>46</v>
      </c>
      <c r="E16" s="9" t="s">
        <v>62</v>
      </c>
      <c r="F16" s="6" t="b">
        <f>MID($C10,FIND("@",$C10)+1,LEN($C10)-1)="cadacom.be"</f>
        <v>0</v>
      </c>
      <c r="G16" s="24" t="s">
        <v>73</v>
      </c>
      <c r="H16" s="17"/>
    </row>
    <row r="17" spans="1:8" x14ac:dyDescent="0.4">
      <c r="A17" t="s">
        <v>4</v>
      </c>
      <c r="B17" t="s">
        <v>12</v>
      </c>
      <c r="C17" s="1" t="s">
        <v>16</v>
      </c>
      <c r="E17" s="10" t="s">
        <v>63</v>
      </c>
      <c r="F17" s="2" t="b">
        <f>MID($C10,FIND("@",$C10)+1,LEN($C10)-1)="amis.eu"</f>
        <v>0</v>
      </c>
      <c r="G17" s="25" t="s">
        <v>74</v>
      </c>
      <c r="H17" s="19"/>
    </row>
    <row r="18" spans="1:8" x14ac:dyDescent="0.4">
      <c r="A18" t="s">
        <v>29</v>
      </c>
      <c r="B18" t="s">
        <v>35</v>
      </c>
      <c r="C18" s="1" t="s">
        <v>43</v>
      </c>
    </row>
    <row r="19" spans="1:8" x14ac:dyDescent="0.4">
      <c r="A19" t="s">
        <v>11</v>
      </c>
      <c r="B19" t="s">
        <v>12</v>
      </c>
      <c r="C19" s="1" t="s">
        <v>22</v>
      </c>
    </row>
    <row r="20" spans="1:8" x14ac:dyDescent="0.4">
      <c r="A20" t="s">
        <v>10</v>
      </c>
      <c r="B20" t="s">
        <v>35</v>
      </c>
      <c r="C20" s="1" t="s">
        <v>71</v>
      </c>
    </row>
    <row r="21" spans="1:8" x14ac:dyDescent="0.4">
      <c r="A21" t="s">
        <v>7</v>
      </c>
      <c r="B21" t="s">
        <v>12</v>
      </c>
      <c r="C21" s="1" t="s">
        <v>19</v>
      </c>
    </row>
    <row r="22" spans="1:8" x14ac:dyDescent="0.4">
      <c r="A22" t="s">
        <v>2</v>
      </c>
      <c r="B22" t="s">
        <v>12</v>
      </c>
      <c r="C22" s="1" t="s">
        <v>14</v>
      </c>
    </row>
    <row r="23" spans="1:8" x14ac:dyDescent="0.4">
      <c r="A23" t="s">
        <v>9</v>
      </c>
      <c r="B23" t="s">
        <v>12</v>
      </c>
      <c r="C23" s="1" t="s">
        <v>21</v>
      </c>
    </row>
  </sheetData>
  <mergeCells count="8">
    <mergeCell ref="G15:H15"/>
    <mergeCell ref="G16:H16"/>
    <mergeCell ref="G17:H17"/>
    <mergeCell ref="G6:H6"/>
    <mergeCell ref="G7:H7"/>
    <mergeCell ref="G8:H8"/>
    <mergeCell ref="G9:H9"/>
    <mergeCell ref="G14:H14"/>
  </mergeCells>
  <conditionalFormatting sqref="C2:C23">
    <cfRule type="expression" dxfId="3" priority="3">
      <formula>MID(C2,FIND("@",C2)+1,LEN(C2)-1)="deveaux.famille"</formula>
    </cfRule>
    <cfRule type="expression" dxfId="2" priority="2">
      <formula>MID(C2,FIND("@",C2)+1,LEN(C2)-1)="cadacom.be"</formula>
    </cfRule>
    <cfRule type="expression" dxfId="1" priority="1">
      <formula>MID(C2,FIND("@",C2)+1,LEN(C2)-1)="amis.eu"</formula>
    </cfRule>
  </conditionalFormatting>
  <hyperlinks>
    <hyperlink ref="C2" r:id="rId1" xr:uid="{F9F4EDB2-7F69-44D5-907C-B7113EBB02AA}"/>
    <hyperlink ref="C3" r:id="rId2" xr:uid="{D8FEA869-E02B-4721-AD62-333A7E2FA019}"/>
    <hyperlink ref="C4" r:id="rId3" xr:uid="{88919142-9FE2-480F-800B-9FBE55C6B732}"/>
    <hyperlink ref="C5" r:id="rId4" xr:uid="{037D4375-5409-4B64-ACA7-00080B77AA0A}"/>
    <hyperlink ref="C6" r:id="rId5" xr:uid="{04F9FADF-1079-423A-95E6-31316E7653EA}"/>
    <hyperlink ref="C7" r:id="rId6" xr:uid="{369364B0-035C-4C1C-9108-CE995DE8A06C}"/>
    <hyperlink ref="C8" r:id="rId7" xr:uid="{2F06EBE4-185F-499A-A8E8-4E238FAD1F89}"/>
    <hyperlink ref="C9" r:id="rId8" xr:uid="{28854102-7642-4187-B223-3385C6441FFD}"/>
    <hyperlink ref="C10" r:id="rId9" xr:uid="{4048360C-0C48-422A-94A5-A5C56EC1CC40}"/>
    <hyperlink ref="C11" r:id="rId10" xr:uid="{D119A7D7-D42B-4DF6-B1EF-CE2462C4657C}"/>
    <hyperlink ref="C12" r:id="rId11" xr:uid="{EF9C69DE-527A-4D51-AE12-4FB8309B9101}"/>
    <hyperlink ref="C13" r:id="rId12" xr:uid="{569C27E3-8F42-4631-A87E-25C5456B84C3}"/>
    <hyperlink ref="C14" r:id="rId13" xr:uid="{8BC3EE11-503A-4ED9-83DA-16824590B7CF}"/>
    <hyperlink ref="C15" r:id="rId14" xr:uid="{2F34AA6C-F0CB-4E07-8318-3CD8F00A863B}"/>
    <hyperlink ref="C16" r:id="rId15" xr:uid="{380E60BC-20DE-4006-9E59-44897CC3EAF0}"/>
    <hyperlink ref="C17" r:id="rId16" xr:uid="{4F54D400-E2AB-4917-8104-EF05DD1A1711}"/>
    <hyperlink ref="C18" r:id="rId17" xr:uid="{E881EF01-2B38-4A84-B809-8120D78384F0}"/>
    <hyperlink ref="C19" r:id="rId18" xr:uid="{6AE8E0D9-3DD4-48D8-A15C-9E04D5AC71A2}"/>
    <hyperlink ref="C20" r:id="rId19" xr:uid="{8DA50907-369B-4BC5-8309-30E3EAFCE241}"/>
    <hyperlink ref="C21" r:id="rId20" xr:uid="{A55CA80C-34D8-4926-9951-A356E115760D}"/>
    <hyperlink ref="C22" r:id="rId21" xr:uid="{B85C170D-0DB9-4D64-810C-ABBA14D81C5B}"/>
    <hyperlink ref="C23" r:id="rId22" xr:uid="{2BAC936C-85F9-4302-B638-B35B1A412695}"/>
  </hyperlinks>
  <pageMargins left="0.7" right="0.7" top="0.75" bottom="0.75" header="0.3" footer="0.3"/>
  <pageSetup paperSize="9" orientation="portrait" horizontalDpi="200" verticalDpi="200" r:id="rId23"/>
  <tableParts count="1">
    <tablePart r:id="rId2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WksContacts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DEVEAUX</dc:creator>
  <cp:lastModifiedBy>Daniel DEVEAUX</cp:lastModifiedBy>
  <dcterms:created xsi:type="dcterms:W3CDTF">2019-01-09T16:38:38Z</dcterms:created>
  <dcterms:modified xsi:type="dcterms:W3CDTF">2019-01-09T17:16:10Z</dcterms:modified>
</cp:coreProperties>
</file>